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9260" windowHeight="7650"/>
  </bookViews>
  <sheets>
    <sheet name="農業委員会（集計）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B20" i="2" l="1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4" i="2"/>
  <c r="C63" i="2"/>
  <c r="C62" i="2"/>
  <c r="C61" i="2"/>
  <c r="C60" i="2"/>
  <c r="C59" i="2"/>
  <c r="C58" i="2"/>
  <c r="C57" i="2"/>
  <c r="C56" i="2"/>
  <c r="C55" i="2"/>
  <c r="C54" i="2"/>
  <c r="C53" i="2"/>
  <c r="C41" i="2"/>
  <c r="C40" i="2"/>
  <c r="C39" i="2"/>
  <c r="C38" i="2"/>
  <c r="C37" i="2"/>
  <c r="C36" i="2"/>
  <c r="C35" i="2"/>
  <c r="C34" i="2"/>
  <c r="C33" i="2"/>
  <c r="C32" i="2"/>
  <c r="C31" i="2"/>
  <c r="C30" i="2"/>
  <c r="E42" i="2"/>
  <c r="Q42" i="2"/>
  <c r="P42" i="2"/>
  <c r="O42" i="2"/>
  <c r="N42" i="2"/>
  <c r="M42" i="2"/>
  <c r="L42" i="2"/>
  <c r="K42" i="2"/>
  <c r="J42" i="2"/>
  <c r="I42" i="2"/>
  <c r="H42" i="2"/>
  <c r="G42" i="2"/>
  <c r="F42" i="2"/>
  <c r="D42" i="2"/>
  <c r="P20" i="2"/>
  <c r="N20" i="2"/>
  <c r="L20" i="2"/>
  <c r="J20" i="2"/>
  <c r="H20" i="2"/>
  <c r="F20" i="2"/>
  <c r="D20" i="2"/>
  <c r="B19" i="2"/>
  <c r="C10" i="2"/>
  <c r="E13" i="2"/>
  <c r="E12" i="2" l="1"/>
  <c r="C42" i="2" l="1"/>
  <c r="B65" i="2"/>
  <c r="B42" i="2"/>
  <c r="C65" i="2" l="1"/>
  <c r="B18" i="2"/>
  <c r="B17" i="2"/>
  <c r="B16" i="2"/>
  <c r="B15" i="2"/>
  <c r="B14" i="2"/>
  <c r="B13" i="2"/>
  <c r="B12" i="2"/>
  <c r="B11" i="2"/>
  <c r="B10" i="2"/>
  <c r="B9" i="2"/>
  <c r="B8" i="2"/>
  <c r="E9" i="2"/>
  <c r="G9" i="2"/>
  <c r="G11" i="2"/>
  <c r="C11" i="2" s="1"/>
  <c r="G12" i="2"/>
  <c r="C12" i="2" s="1"/>
  <c r="G13" i="2"/>
  <c r="C13" i="2" s="1"/>
  <c r="G14" i="2"/>
  <c r="K14" i="2"/>
  <c r="M14" i="2"/>
  <c r="E15" i="2"/>
  <c r="G15" i="2"/>
  <c r="E16" i="2"/>
  <c r="C16" i="2" s="1"/>
  <c r="E17" i="2"/>
  <c r="G17" i="2"/>
  <c r="E18" i="2"/>
  <c r="G18" i="2"/>
  <c r="E19" i="2"/>
  <c r="G19" i="2"/>
  <c r="C19" i="2" s="1"/>
  <c r="K8" i="2"/>
  <c r="M8" i="2"/>
  <c r="O47" i="2"/>
  <c r="O24" i="2"/>
  <c r="B47" i="2"/>
  <c r="C15" i="2" l="1"/>
  <c r="C8" i="2"/>
  <c r="C14" i="2"/>
  <c r="C17" i="2"/>
  <c r="C18" i="2"/>
  <c r="E20" i="2"/>
  <c r="C9" i="2"/>
  <c r="M20" i="2"/>
  <c r="I20" i="2"/>
  <c r="Q20" i="2"/>
  <c r="O20" i="2"/>
  <c r="K20" i="2"/>
  <c r="G20" i="2"/>
  <c r="B24" i="2"/>
  <c r="C20" i="2" l="1"/>
</calcChain>
</file>

<file path=xl/sharedStrings.xml><?xml version="1.0" encoding="utf-8"?>
<sst xmlns="http://schemas.openxmlformats.org/spreadsheetml/2006/main" count="86" uniqueCount="20">
  <si>
    <t>４条５条合計</t>
    <rPh sb="1" eb="2">
      <t>ジョウ</t>
    </rPh>
    <rPh sb="3" eb="4">
      <t>ジョウ</t>
    </rPh>
    <rPh sb="4" eb="6">
      <t>ゴウケイ</t>
    </rPh>
    <phoneticPr fontId="2"/>
  </si>
  <si>
    <r>
      <t xml:space="preserve">                        </t>
    </r>
    <r>
      <rPr>
        <sz val="12"/>
        <rFont val="ＭＳ Ｐゴシック"/>
        <family val="3"/>
        <charset val="128"/>
      </rPr>
      <t>許　　　　　　　　　可</t>
    </r>
    <rPh sb="24" eb="35">
      <t>キョカ</t>
    </rPh>
    <phoneticPr fontId="2"/>
  </si>
  <si>
    <t>月</t>
    <rPh sb="0" eb="1">
      <t>ツキ</t>
    </rPh>
    <phoneticPr fontId="2"/>
  </si>
  <si>
    <t>面　積</t>
    <rPh sb="0" eb="3">
      <t>メンセキ</t>
    </rPh>
    <phoneticPr fontId="2"/>
  </si>
  <si>
    <t>住宅敷地</t>
    <rPh sb="0" eb="2">
      <t>ジュウタク</t>
    </rPh>
    <rPh sb="2" eb="4">
      <t>シキチ</t>
    </rPh>
    <phoneticPr fontId="2"/>
  </si>
  <si>
    <t>農業用施設</t>
    <rPh sb="0" eb="2">
      <t>ノウギョウ</t>
    </rPh>
    <rPh sb="2" eb="3">
      <t>ヨウ</t>
    </rPh>
    <rPh sb="3" eb="5">
      <t>シセツ</t>
    </rPh>
    <phoneticPr fontId="2"/>
  </si>
  <si>
    <t>植　林</t>
    <rPh sb="0" eb="3">
      <t>ショクリン</t>
    </rPh>
    <phoneticPr fontId="2"/>
  </si>
  <si>
    <t>その他</t>
    <rPh sb="2" eb="3">
      <t>ホカ</t>
    </rPh>
    <phoneticPr fontId="2"/>
  </si>
  <si>
    <t>合計</t>
    <rPh sb="0" eb="2">
      <t>ゴウケイ</t>
    </rPh>
    <phoneticPr fontId="2"/>
  </si>
  <si>
    <t>４条関係</t>
    <rPh sb="1" eb="2">
      <t>ジョウ</t>
    </rPh>
    <rPh sb="2" eb="4">
      <t>カンケイ</t>
    </rPh>
    <phoneticPr fontId="2"/>
  </si>
  <si>
    <t>５条関係</t>
    <rPh sb="1" eb="2">
      <t>ジョウ</t>
    </rPh>
    <rPh sb="2" eb="4">
      <t>カンケイ</t>
    </rPh>
    <phoneticPr fontId="2"/>
  </si>
  <si>
    <t>南伊勢町</t>
    <rPh sb="0" eb="1">
      <t>ミナミ</t>
    </rPh>
    <rPh sb="1" eb="4">
      <t>イセチョウ</t>
    </rPh>
    <phoneticPr fontId="2"/>
  </si>
  <si>
    <t>内　　　　　　　　　　　　　　　　　　　　　訳</t>
    <rPh sb="0" eb="1">
      <t>ウチ</t>
    </rPh>
    <rPh sb="22" eb="23">
      <t>ワケ</t>
    </rPh>
    <phoneticPr fontId="2"/>
  </si>
  <si>
    <t>一時転用（再掲）</t>
    <rPh sb="0" eb="2">
      <t>イチジ</t>
    </rPh>
    <rPh sb="2" eb="4">
      <t>テンヨウ</t>
    </rPh>
    <phoneticPr fontId="2"/>
  </si>
  <si>
    <t>件数</t>
    <rPh sb="0" eb="2">
      <t>ケンスウ</t>
    </rPh>
    <phoneticPr fontId="5"/>
  </si>
  <si>
    <t>面積</t>
    <rPh sb="0" eb="2">
      <t>メンセキ</t>
    </rPh>
    <phoneticPr fontId="5"/>
  </si>
  <si>
    <t>工場（その他の敷地）</t>
    <rPh sb="0" eb="2">
      <t>コウジョウ</t>
    </rPh>
    <phoneticPr fontId="2"/>
  </si>
  <si>
    <t>公用（公共用地）</t>
    <rPh sb="0" eb="2">
      <t>コウヨウ</t>
    </rPh>
    <rPh sb="3" eb="5">
      <t>コウキョウ</t>
    </rPh>
    <rPh sb="5" eb="7">
      <t>ヨウチ</t>
    </rPh>
    <phoneticPr fontId="2"/>
  </si>
  <si>
    <t>件数</t>
    <rPh sb="0" eb="2">
      <t>ケンスウ</t>
    </rPh>
    <phoneticPr fontId="2"/>
  </si>
  <si>
    <t xml:space="preserve">平成２９年月別転用状況表（　単位　：　㎡　）        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</si>
</sst>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#,##0.00_);[Red]\(#,##0.00\)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NumberFormat="1" applyFont="1" applyBorder="1" applyAlignment="1"/>
    <xf numFmtId="0" fontId="3" fillId="0" borderId="1" xfId="0" applyNumberFormat="1" applyFont="1" applyFill="1" applyBorder="1" applyAlignment="1"/>
    <xf numFmtId="176" fontId="3" fillId="0" borderId="0" xfId="0" applyNumberFormat="1" applyFont="1" applyFill="1" applyBorder="1" applyAlignment="1"/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Alignment="1"/>
    <xf numFmtId="0" fontId="3" fillId="0" borderId="8" xfId="0" applyNumberFormat="1" applyFont="1" applyBorder="1" applyAlignment="1"/>
    <xf numFmtId="176" fontId="3" fillId="0" borderId="5" xfId="0" applyNumberFormat="1" applyFont="1" applyBorder="1" applyAlignment="1"/>
    <xf numFmtId="176" fontId="3" fillId="0" borderId="13" xfId="0" applyNumberFormat="1" applyFont="1" applyBorder="1" applyAlignment="1"/>
    <xf numFmtId="0" fontId="3" fillId="0" borderId="12" xfId="0" applyNumberFormat="1" applyFont="1" applyBorder="1" applyAlignment="1"/>
    <xf numFmtId="0" fontId="3" fillId="0" borderId="10" xfId="0" applyNumberFormat="1" applyFont="1" applyBorder="1" applyAlignment="1"/>
    <xf numFmtId="176" fontId="3" fillId="0" borderId="5" xfId="0" applyNumberFormat="1" applyFont="1" applyFill="1" applyBorder="1" applyAlignment="1"/>
    <xf numFmtId="0" fontId="3" fillId="0" borderId="10" xfId="0" applyNumberFormat="1" applyFont="1" applyFill="1" applyBorder="1" applyAlignment="1"/>
    <xf numFmtId="0" fontId="3" fillId="0" borderId="14" xfId="0" applyNumberFormat="1" applyFont="1" applyBorder="1" applyAlignment="1"/>
    <xf numFmtId="0" fontId="6" fillId="0" borderId="0" xfId="0" applyFont="1" applyAlignment="1"/>
    <xf numFmtId="0" fontId="6" fillId="0" borderId="0" xfId="0" applyNumberFormat="1" applyFont="1" applyAlignment="1"/>
    <xf numFmtId="0" fontId="6" fillId="0" borderId="0" xfId="0" applyFo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Font="1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5" xfId="0" applyFont="1" applyBorder="1" applyAlignment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76" fontId="3" fillId="0" borderId="1" xfId="2" applyNumberFormat="1" applyFont="1" applyFill="1" applyBorder="1"/>
    <xf numFmtId="0" fontId="3" fillId="0" borderId="10" xfId="2" applyNumberFormat="1" applyFont="1" applyFill="1" applyBorder="1"/>
    <xf numFmtId="0" fontId="6" fillId="0" borderId="1" xfId="0" applyFont="1" applyBorder="1" applyAlignment="1">
      <alignment horizontal="center"/>
    </xf>
    <xf numFmtId="4" fontId="1" fillId="0" borderId="0" xfId="1" applyNumberFormat="1" applyFont="1"/>
    <xf numFmtId="177" fontId="1" fillId="0" borderId="0" xfId="1" applyNumberFormat="1" applyFont="1"/>
    <xf numFmtId="176" fontId="1" fillId="0" borderId="0" xfId="1" applyNumberFormat="1" applyFont="1" applyBorder="1"/>
    <xf numFmtId="177" fontId="1" fillId="0" borderId="0" xfId="1" applyNumberFormat="1" applyFont="1" applyBorder="1"/>
    <xf numFmtId="0" fontId="1" fillId="0" borderId="0" xfId="1" applyFont="1" applyBorder="1"/>
    <xf numFmtId="178" fontId="6" fillId="0" borderId="0" xfId="0" applyNumberFormat="1" applyFont="1" applyAlignment="1"/>
    <xf numFmtId="0" fontId="3" fillId="0" borderId="12" xfId="2" applyNumberFormat="1" applyFont="1" applyFill="1" applyBorder="1"/>
    <xf numFmtId="178" fontId="3" fillId="0" borderId="8" xfId="2" applyNumberFormat="1" applyFont="1" applyBorder="1"/>
    <xf numFmtId="0" fontId="3" fillId="0" borderId="14" xfId="2" applyNumberFormat="1" applyFont="1" applyBorder="1"/>
    <xf numFmtId="178" fontId="3" fillId="0" borderId="13" xfId="2" applyNumberFormat="1" applyFont="1" applyBorder="1"/>
    <xf numFmtId="0" fontId="6" fillId="0" borderId="15" xfId="0" applyFont="1" applyBorder="1" applyAlignment="1">
      <alignment horizontal="center"/>
    </xf>
    <xf numFmtId="0" fontId="3" fillId="0" borderId="15" xfId="0" applyNumberFormat="1" applyFont="1" applyFill="1" applyBorder="1" applyAlignment="1"/>
    <xf numFmtId="176" fontId="3" fillId="0" borderId="15" xfId="2" applyNumberFormat="1" applyFont="1" applyFill="1" applyBorder="1"/>
    <xf numFmtId="0" fontId="3" fillId="0" borderId="11" xfId="2" applyNumberFormat="1" applyFont="1" applyFill="1" applyBorder="1"/>
    <xf numFmtId="176" fontId="3" fillId="0" borderId="16" xfId="0" applyNumberFormat="1" applyFont="1" applyFill="1" applyBorder="1" applyAlignment="1"/>
    <xf numFmtId="0" fontId="3" fillId="0" borderId="15" xfId="0" applyNumberFormat="1" applyFont="1" applyBorder="1" applyAlignment="1"/>
    <xf numFmtId="176" fontId="3" fillId="0" borderId="16" xfId="0" applyNumberFormat="1" applyFont="1" applyBorder="1" applyAlignment="1"/>
    <xf numFmtId="0" fontId="3" fillId="0" borderId="11" xfId="0" applyNumberFormat="1" applyFont="1" applyBorder="1" applyAlignment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6">
    <cellStyle name="桁区切り 2" xfId="3"/>
    <cellStyle name="桁区切り 3" xfId="2"/>
    <cellStyle name="標準" xfId="0" builtinId="0"/>
    <cellStyle name="標準 2" xfId="4"/>
    <cellStyle name="標準 3" xfId="5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workbookViewId="0">
      <selection activeCell="I3" sqref="I3"/>
    </sheetView>
  </sheetViews>
  <sheetFormatPr defaultRowHeight="13.5"/>
  <cols>
    <col min="1" max="1" width="7.125" style="20" customWidth="1"/>
    <col min="2" max="2" width="6.625" style="20" customWidth="1"/>
    <col min="3" max="3" width="12.125" style="20" customWidth="1"/>
    <col min="4" max="4" width="4.75" style="21" customWidth="1"/>
    <col min="5" max="5" width="11.5" style="20" customWidth="1"/>
    <col min="6" max="6" width="4.75" style="21" customWidth="1"/>
    <col min="7" max="7" width="11.5" style="20" customWidth="1"/>
    <col min="8" max="8" width="4.75" style="21" customWidth="1"/>
    <col min="9" max="9" width="11.5" style="20" customWidth="1"/>
    <col min="10" max="10" width="4.75" style="21" customWidth="1"/>
    <col min="11" max="11" width="11.5" style="20" customWidth="1"/>
    <col min="12" max="12" width="4.75" style="21" customWidth="1"/>
    <col min="13" max="13" width="11.5" style="20" customWidth="1"/>
    <col min="14" max="14" width="4.75" style="21" customWidth="1"/>
    <col min="15" max="15" width="11.5" style="20" customWidth="1"/>
    <col min="16" max="16" width="4.75" style="21" customWidth="1"/>
    <col min="17" max="17" width="11.5" style="20" customWidth="1"/>
    <col min="18" max="18" width="9" style="20"/>
    <col min="19" max="16384" width="9" style="22"/>
  </cols>
  <sheetData>
    <row r="1" spans="1:28" ht="14.25">
      <c r="A1" s="2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>
      <c r="A2" s="23"/>
      <c r="B2" s="3" t="s">
        <v>19</v>
      </c>
      <c r="C2" s="24"/>
      <c r="D2" s="25"/>
      <c r="E2" s="24"/>
      <c r="F2" s="25"/>
      <c r="G2" s="24"/>
      <c r="H2" s="25"/>
      <c r="I2" s="24"/>
      <c r="J2" s="25"/>
      <c r="K2" s="3" t="s">
        <v>0</v>
      </c>
      <c r="L2" s="10"/>
      <c r="O2" s="20" t="s">
        <v>11</v>
      </c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>
      <c r="A3" s="23"/>
      <c r="M3" s="4"/>
      <c r="N3" s="11"/>
      <c r="Q3" s="26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.25">
      <c r="A4" s="27"/>
      <c r="B4" s="28"/>
      <c r="C4" s="29"/>
      <c r="D4" s="30"/>
      <c r="E4" s="63" t="s">
        <v>1</v>
      </c>
      <c r="F4" s="63"/>
      <c r="G4" s="63"/>
      <c r="H4" s="63"/>
      <c r="I4" s="63"/>
      <c r="J4" s="63"/>
      <c r="K4" s="63"/>
      <c r="L4" s="30"/>
      <c r="M4" s="29"/>
      <c r="N4" s="30"/>
      <c r="O4" s="29"/>
      <c r="P4" s="30"/>
      <c r="Q4" s="31"/>
      <c r="R4" s="26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4.25">
      <c r="A5" s="32"/>
      <c r="B5" s="27"/>
      <c r="C5" s="27"/>
      <c r="D5" s="58" t="s">
        <v>12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59"/>
      <c r="R5" s="26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4.25">
      <c r="A6" s="5" t="s">
        <v>2</v>
      </c>
      <c r="B6" s="5" t="s">
        <v>18</v>
      </c>
      <c r="C6" s="5" t="s">
        <v>3</v>
      </c>
      <c r="D6" s="58" t="s">
        <v>4</v>
      </c>
      <c r="E6" s="59"/>
      <c r="F6" s="61" t="s">
        <v>16</v>
      </c>
      <c r="G6" s="62"/>
      <c r="H6" s="58" t="s">
        <v>17</v>
      </c>
      <c r="I6" s="59"/>
      <c r="J6" s="58" t="s">
        <v>5</v>
      </c>
      <c r="K6" s="59"/>
      <c r="L6" s="58" t="s">
        <v>6</v>
      </c>
      <c r="M6" s="59"/>
      <c r="N6" s="58" t="s">
        <v>7</v>
      </c>
      <c r="O6" s="59"/>
      <c r="P6" s="58" t="s">
        <v>13</v>
      </c>
      <c r="Q6" s="59"/>
      <c r="R6" s="26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4.25" thickBot="1">
      <c r="A7" s="33"/>
      <c r="B7" s="33"/>
      <c r="C7" s="33"/>
      <c r="D7" s="34" t="s">
        <v>14</v>
      </c>
      <c r="E7" s="35" t="s">
        <v>15</v>
      </c>
      <c r="F7" s="34" t="s">
        <v>14</v>
      </c>
      <c r="G7" s="35" t="s">
        <v>15</v>
      </c>
      <c r="H7" s="34" t="s">
        <v>14</v>
      </c>
      <c r="I7" s="35" t="s">
        <v>15</v>
      </c>
      <c r="J7" s="34" t="s">
        <v>14</v>
      </c>
      <c r="K7" s="35" t="s">
        <v>15</v>
      </c>
      <c r="L7" s="34" t="s">
        <v>14</v>
      </c>
      <c r="M7" s="35" t="s">
        <v>15</v>
      </c>
      <c r="N7" s="34" t="s">
        <v>14</v>
      </c>
      <c r="O7" s="35" t="s">
        <v>15</v>
      </c>
      <c r="P7" s="34" t="s">
        <v>14</v>
      </c>
      <c r="Q7" s="35" t="s">
        <v>15</v>
      </c>
      <c r="R7" s="26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thickTop="1">
      <c r="A8" s="36">
        <v>1</v>
      </c>
      <c r="B8" s="8">
        <f>B30+B53</f>
        <v>2</v>
      </c>
      <c r="C8" s="37">
        <f>+E8+G8+I8+K8+M8+O8+Q8</f>
        <v>940</v>
      </c>
      <c r="D8" s="38"/>
      <c r="E8" s="17"/>
      <c r="F8" s="38"/>
      <c r="G8" s="17"/>
      <c r="H8" s="38"/>
      <c r="I8" s="17"/>
      <c r="J8" s="38">
        <v>1</v>
      </c>
      <c r="K8" s="17">
        <f t="shared" ref="K8:M8" si="0">K30+K53</f>
        <v>474</v>
      </c>
      <c r="L8" s="38">
        <v>1</v>
      </c>
      <c r="M8" s="17">
        <f t="shared" si="0"/>
        <v>466</v>
      </c>
      <c r="N8" s="38"/>
      <c r="O8" s="17"/>
      <c r="P8" s="38"/>
      <c r="Q8" s="17"/>
      <c r="R8" s="26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4.25">
      <c r="A9" s="39">
        <v>2</v>
      </c>
      <c r="B9" s="8">
        <f t="shared" ref="B9" si="1">B31+B54</f>
        <v>9</v>
      </c>
      <c r="C9" s="37">
        <f t="shared" ref="C9:C18" si="2">+E9+G9+I9+K9+M9+O9+Q9</f>
        <v>4896</v>
      </c>
      <c r="D9" s="38">
        <v>2</v>
      </c>
      <c r="E9" s="17">
        <f t="shared" ref="E9:G9" si="3">E31+E54</f>
        <v>415</v>
      </c>
      <c r="F9" s="38">
        <v>7</v>
      </c>
      <c r="G9" s="17">
        <f t="shared" si="3"/>
        <v>4481</v>
      </c>
      <c r="H9" s="38"/>
      <c r="I9" s="17"/>
      <c r="J9" s="38"/>
      <c r="K9" s="17"/>
      <c r="L9" s="38"/>
      <c r="M9" s="17"/>
      <c r="N9" s="38"/>
      <c r="O9" s="17"/>
      <c r="P9" s="38"/>
      <c r="Q9" s="17"/>
      <c r="R9" s="26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4.25">
      <c r="A10" s="39">
        <v>3</v>
      </c>
      <c r="B10" s="8">
        <f t="shared" ref="B10" si="4">B32+B55</f>
        <v>0</v>
      </c>
      <c r="C10" s="37">
        <f t="shared" si="2"/>
        <v>0</v>
      </c>
      <c r="D10" s="38"/>
      <c r="E10" s="17"/>
      <c r="F10" s="38"/>
      <c r="G10" s="17"/>
      <c r="H10" s="38"/>
      <c r="I10" s="17"/>
      <c r="J10" s="38"/>
      <c r="K10" s="17"/>
      <c r="L10" s="38"/>
      <c r="M10" s="17"/>
      <c r="N10" s="38"/>
      <c r="O10" s="17"/>
      <c r="P10" s="38"/>
      <c r="Q10" s="17"/>
      <c r="R10" s="26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4.25">
      <c r="A11" s="39">
        <v>4</v>
      </c>
      <c r="B11" s="8">
        <f t="shared" ref="B11" si="5">B33+B56</f>
        <v>2</v>
      </c>
      <c r="C11" s="37">
        <f t="shared" si="2"/>
        <v>2551</v>
      </c>
      <c r="D11" s="38"/>
      <c r="E11" s="17"/>
      <c r="F11" s="38">
        <v>2</v>
      </c>
      <c r="G11" s="17">
        <f t="shared" ref="G11" si="6">G33+G56</f>
        <v>2551</v>
      </c>
      <c r="H11" s="38"/>
      <c r="I11" s="17"/>
      <c r="J11" s="38"/>
      <c r="K11" s="17"/>
      <c r="L11" s="38"/>
      <c r="M11" s="17"/>
      <c r="N11" s="38"/>
      <c r="O11" s="17"/>
      <c r="P11" s="38"/>
      <c r="Q11" s="17"/>
      <c r="R11" s="26"/>
      <c r="S11" s="40"/>
      <c r="T11" s="1"/>
      <c r="U11" s="1"/>
      <c r="V11" s="41"/>
      <c r="W11" s="41"/>
      <c r="X11" s="41"/>
      <c r="Y11" s="41"/>
      <c r="Z11" s="41"/>
      <c r="AA11" s="41"/>
      <c r="AB11" s="1"/>
    </row>
    <row r="12" spans="1:28" ht="14.25">
      <c r="A12" s="39">
        <v>5</v>
      </c>
      <c r="B12" s="8">
        <f t="shared" ref="B12" si="7">B34+B57</f>
        <v>6</v>
      </c>
      <c r="C12" s="37">
        <f t="shared" si="2"/>
        <v>3320.01</v>
      </c>
      <c r="D12" s="38">
        <v>3</v>
      </c>
      <c r="E12" s="17">
        <f>E34+E57</f>
        <v>430.01</v>
      </c>
      <c r="F12" s="38">
        <v>3</v>
      </c>
      <c r="G12" s="17">
        <f t="shared" ref="G12" si="8">G34+G57</f>
        <v>2890</v>
      </c>
      <c r="H12" s="38"/>
      <c r="I12" s="17"/>
      <c r="J12" s="38"/>
      <c r="K12" s="17"/>
      <c r="L12" s="38"/>
      <c r="M12" s="17"/>
      <c r="N12" s="38"/>
      <c r="O12" s="17"/>
      <c r="P12" s="38"/>
      <c r="Q12" s="17"/>
      <c r="R12" s="26"/>
      <c r="S12" s="42"/>
      <c r="T12" s="42"/>
      <c r="U12" s="42"/>
      <c r="V12" s="43"/>
      <c r="W12" s="43"/>
      <c r="X12" s="43"/>
      <c r="Y12" s="43"/>
      <c r="Z12" s="43"/>
      <c r="AA12" s="43"/>
      <c r="AB12" s="41"/>
    </row>
    <row r="13" spans="1:28" ht="14.25">
      <c r="A13" s="39">
        <v>6</v>
      </c>
      <c r="B13" s="8">
        <f t="shared" ref="B13" si="9">B35+B58</f>
        <v>2</v>
      </c>
      <c r="C13" s="37">
        <f t="shared" si="2"/>
        <v>764</v>
      </c>
      <c r="D13" s="38">
        <v>1</v>
      </c>
      <c r="E13" s="17">
        <f>E35+E58</f>
        <v>346</v>
      </c>
      <c r="F13" s="38">
        <v>1</v>
      </c>
      <c r="G13" s="17">
        <f t="shared" ref="G13" si="10">G35+G58</f>
        <v>418</v>
      </c>
      <c r="H13" s="38"/>
      <c r="I13" s="17"/>
      <c r="J13" s="38"/>
      <c r="K13" s="17"/>
      <c r="L13" s="38"/>
      <c r="M13" s="17"/>
      <c r="N13" s="38"/>
      <c r="O13" s="17"/>
      <c r="P13" s="38"/>
      <c r="Q13" s="17"/>
      <c r="R13" s="26"/>
      <c r="S13" s="44"/>
      <c r="T13" s="44"/>
      <c r="U13" s="44"/>
      <c r="V13" s="44"/>
      <c r="W13" s="44"/>
      <c r="X13" s="44"/>
      <c r="Y13" s="44"/>
      <c r="Z13" s="44"/>
      <c r="AA13" s="1"/>
      <c r="AB13" s="1"/>
    </row>
    <row r="14" spans="1:28" ht="14.25">
      <c r="A14" s="39">
        <v>7</v>
      </c>
      <c r="B14" s="8">
        <f t="shared" ref="B14" si="11">B36+B59</f>
        <v>4</v>
      </c>
      <c r="C14" s="37">
        <f t="shared" si="2"/>
        <v>3673.91</v>
      </c>
      <c r="D14" s="38"/>
      <c r="E14" s="17"/>
      <c r="F14" s="38">
        <v>2</v>
      </c>
      <c r="G14" s="17">
        <f t="shared" ref="G14:M14" si="12">G36+G59</f>
        <v>1480</v>
      </c>
      <c r="H14" s="38"/>
      <c r="I14" s="17"/>
      <c r="J14" s="38">
        <v>1</v>
      </c>
      <c r="K14" s="17">
        <f t="shared" si="12"/>
        <v>1853.91</v>
      </c>
      <c r="L14" s="38">
        <v>1</v>
      </c>
      <c r="M14" s="17">
        <f t="shared" si="12"/>
        <v>340</v>
      </c>
      <c r="N14" s="38"/>
      <c r="O14" s="17"/>
      <c r="P14" s="38"/>
      <c r="Q14" s="17"/>
      <c r="R14" s="26"/>
      <c r="S14" s="40"/>
      <c r="T14" s="42"/>
      <c r="U14" s="42"/>
      <c r="V14" s="42"/>
      <c r="W14" s="42"/>
      <c r="X14" s="42"/>
      <c r="Y14" s="42"/>
      <c r="Z14" s="44"/>
      <c r="AA14" s="1"/>
      <c r="AB14" s="1"/>
    </row>
    <row r="15" spans="1:28" ht="14.25">
      <c r="A15" s="39">
        <v>8</v>
      </c>
      <c r="B15" s="8">
        <f t="shared" ref="B15" si="13">B37+B60</f>
        <v>2</v>
      </c>
      <c r="C15" s="37">
        <f t="shared" si="2"/>
        <v>843</v>
      </c>
      <c r="D15" s="38">
        <v>1</v>
      </c>
      <c r="E15" s="17">
        <f t="shared" ref="E15:G15" si="14">E37+E60</f>
        <v>317</v>
      </c>
      <c r="F15" s="38">
        <v>1</v>
      </c>
      <c r="G15" s="17">
        <f t="shared" si="14"/>
        <v>526</v>
      </c>
      <c r="H15" s="38"/>
      <c r="I15" s="17"/>
      <c r="J15" s="38"/>
      <c r="K15" s="17"/>
      <c r="L15" s="38"/>
      <c r="M15" s="17"/>
      <c r="N15" s="38"/>
      <c r="O15" s="17"/>
      <c r="P15" s="38"/>
      <c r="Q15" s="17"/>
      <c r="R15" s="26"/>
      <c r="S15" s="44"/>
      <c r="T15" s="44"/>
      <c r="U15" s="44"/>
      <c r="V15" s="44"/>
      <c r="W15" s="44"/>
      <c r="X15" s="44"/>
      <c r="Y15" s="44"/>
      <c r="Z15" s="44"/>
      <c r="AA15" s="1"/>
      <c r="AB15" s="1"/>
    </row>
    <row r="16" spans="1:28" ht="14.25">
      <c r="A16" s="39">
        <v>9</v>
      </c>
      <c r="B16" s="8">
        <f t="shared" ref="B16" si="15">B38+B61</f>
        <v>1</v>
      </c>
      <c r="C16" s="37">
        <f t="shared" si="2"/>
        <v>423</v>
      </c>
      <c r="D16" s="38">
        <v>1</v>
      </c>
      <c r="E16" s="17">
        <f t="shared" ref="E16" si="16">E38+E61</f>
        <v>423</v>
      </c>
      <c r="F16" s="38"/>
      <c r="G16" s="17"/>
      <c r="H16" s="38"/>
      <c r="I16" s="17"/>
      <c r="J16" s="38"/>
      <c r="K16" s="17"/>
      <c r="L16" s="38"/>
      <c r="M16" s="17"/>
      <c r="N16" s="38"/>
      <c r="O16" s="17"/>
      <c r="P16" s="38"/>
      <c r="Q16" s="17"/>
      <c r="R16" s="26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18" ht="14.25">
      <c r="A17" s="39">
        <v>10</v>
      </c>
      <c r="B17" s="8">
        <f t="shared" ref="B17" si="17">B39+B62</f>
        <v>4</v>
      </c>
      <c r="C17" s="37">
        <f t="shared" si="2"/>
        <v>1759.45</v>
      </c>
      <c r="D17" s="38">
        <v>2</v>
      </c>
      <c r="E17" s="17">
        <f t="shared" ref="E17:G17" si="18">E39+E62</f>
        <v>338</v>
      </c>
      <c r="F17" s="38">
        <v>2</v>
      </c>
      <c r="G17" s="17">
        <f t="shared" si="18"/>
        <v>1421.45</v>
      </c>
      <c r="H17" s="38"/>
      <c r="I17" s="17"/>
      <c r="J17" s="38"/>
      <c r="K17" s="17"/>
      <c r="L17" s="38"/>
      <c r="M17" s="17"/>
      <c r="N17" s="38"/>
      <c r="O17" s="17"/>
      <c r="P17" s="38"/>
      <c r="Q17" s="17"/>
      <c r="R17" s="26"/>
    </row>
    <row r="18" spans="1:18" ht="14.25">
      <c r="A18" s="27">
        <v>11</v>
      </c>
      <c r="B18" s="8">
        <f t="shared" ref="B18" si="19">B40+B63</f>
        <v>3</v>
      </c>
      <c r="C18" s="37">
        <f t="shared" si="2"/>
        <v>1380</v>
      </c>
      <c r="D18" s="38">
        <v>2</v>
      </c>
      <c r="E18" s="17">
        <f t="shared" ref="E18:G18" si="20">E40+E63</f>
        <v>786</v>
      </c>
      <c r="F18" s="38">
        <v>1</v>
      </c>
      <c r="G18" s="17">
        <f t="shared" si="20"/>
        <v>594</v>
      </c>
      <c r="H18" s="38"/>
      <c r="I18" s="17"/>
      <c r="J18" s="38"/>
      <c r="K18" s="17"/>
      <c r="L18" s="38"/>
      <c r="M18" s="17"/>
      <c r="N18" s="38"/>
      <c r="O18" s="17"/>
      <c r="P18" s="38"/>
      <c r="Q18" s="17"/>
      <c r="R18" s="26"/>
    </row>
    <row r="19" spans="1:18" ht="15" thickBot="1">
      <c r="A19" s="50">
        <v>12</v>
      </c>
      <c r="B19" s="51">
        <f>B41+B64</f>
        <v>3</v>
      </c>
      <c r="C19" s="52">
        <f>+E19+G19+I19+K19+M19+O19+Q19</f>
        <v>2986</v>
      </c>
      <c r="D19" s="53">
        <v>2</v>
      </c>
      <c r="E19" s="54">
        <f t="shared" ref="E19:G19" si="21">E41+E64</f>
        <v>1355</v>
      </c>
      <c r="F19" s="53">
        <v>1</v>
      </c>
      <c r="G19" s="54">
        <f t="shared" si="21"/>
        <v>1631</v>
      </c>
      <c r="H19" s="53"/>
      <c r="I19" s="54"/>
      <c r="J19" s="53"/>
      <c r="K19" s="54"/>
      <c r="L19" s="53"/>
      <c r="M19" s="54"/>
      <c r="N19" s="53"/>
      <c r="O19" s="54"/>
      <c r="P19" s="53"/>
      <c r="Q19" s="54"/>
      <c r="R19" s="26"/>
    </row>
    <row r="20" spans="1:18" ht="15" thickTop="1">
      <c r="A20" s="6" t="s">
        <v>8</v>
      </c>
      <c r="B20" s="12">
        <f>SUM(B8:B19)</f>
        <v>38</v>
      </c>
      <c r="C20" s="47">
        <f>SUM(C8:C19)</f>
        <v>23536.37</v>
      </c>
      <c r="D20" s="48">
        <f>SUM(D8:D19)</f>
        <v>14</v>
      </c>
      <c r="E20" s="49">
        <f>SUM(E8:E19)</f>
        <v>4410.01</v>
      </c>
      <c r="F20" s="48">
        <f>SUM(F8:F19)</f>
        <v>20</v>
      </c>
      <c r="G20" s="49">
        <f t="shared" ref="G20:Q20" si="22">SUM(G8:G19)</f>
        <v>15992.45</v>
      </c>
      <c r="H20" s="48">
        <f>SUM(H8:H19)</f>
        <v>0</v>
      </c>
      <c r="I20" s="49">
        <f t="shared" si="22"/>
        <v>0</v>
      </c>
      <c r="J20" s="48">
        <f>SUM(J8:J19)</f>
        <v>2</v>
      </c>
      <c r="K20" s="49">
        <f t="shared" si="22"/>
        <v>2327.91</v>
      </c>
      <c r="L20" s="48">
        <f>SUM(L8:L19)</f>
        <v>2</v>
      </c>
      <c r="M20" s="49">
        <f t="shared" si="22"/>
        <v>806</v>
      </c>
      <c r="N20" s="48">
        <f>SUM(N8:N19)</f>
        <v>0</v>
      </c>
      <c r="O20" s="49">
        <f t="shared" si="22"/>
        <v>0</v>
      </c>
      <c r="P20" s="48">
        <f>SUM(P8:P19)</f>
        <v>0</v>
      </c>
      <c r="Q20" s="49">
        <f t="shared" si="22"/>
        <v>0</v>
      </c>
      <c r="R20" s="26"/>
    </row>
    <row r="21" spans="1:18">
      <c r="A21" s="23"/>
      <c r="C21" s="45"/>
      <c r="Q21" s="26"/>
    </row>
    <row r="22" spans="1:18">
      <c r="A22" s="23"/>
      <c r="C22" s="45"/>
      <c r="Q22" s="26"/>
    </row>
    <row r="23" spans="1:18">
      <c r="A23" s="23"/>
    </row>
    <row r="24" spans="1:18" ht="14.25">
      <c r="A24" s="23"/>
      <c r="B24" s="3" t="str">
        <f>B2</f>
        <v xml:space="preserve">平成２９年月別転用状況表（　単位　：　㎡　）         </v>
      </c>
      <c r="C24" s="24"/>
      <c r="D24" s="25"/>
      <c r="E24" s="24"/>
      <c r="F24" s="25"/>
      <c r="G24" s="24"/>
      <c r="H24" s="25"/>
      <c r="I24" s="24"/>
      <c r="J24" s="25"/>
      <c r="K24" s="3" t="s">
        <v>9</v>
      </c>
      <c r="L24" s="10"/>
      <c r="O24" s="20" t="str">
        <f>O2</f>
        <v>南伊勢町</v>
      </c>
    </row>
    <row r="25" spans="1:18" ht="14.25">
      <c r="A25" s="23"/>
      <c r="M25" s="4"/>
      <c r="N25" s="11"/>
      <c r="Q25" s="26"/>
    </row>
    <row r="26" spans="1:18" ht="14.25">
      <c r="A26" s="27"/>
      <c r="B26" s="28"/>
      <c r="C26" s="29"/>
      <c r="D26" s="30"/>
      <c r="E26" s="63" t="s">
        <v>1</v>
      </c>
      <c r="F26" s="63"/>
      <c r="G26" s="63"/>
      <c r="H26" s="63"/>
      <c r="I26" s="63"/>
      <c r="J26" s="63"/>
      <c r="K26" s="63"/>
      <c r="L26" s="30"/>
      <c r="M26" s="29"/>
      <c r="N26" s="30"/>
      <c r="O26" s="29"/>
      <c r="P26" s="30"/>
      <c r="Q26" s="31"/>
    </row>
    <row r="27" spans="1:18" ht="14.25">
      <c r="A27" s="32"/>
      <c r="B27" s="27"/>
      <c r="C27" s="27"/>
      <c r="D27" s="58" t="s">
        <v>12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59"/>
    </row>
    <row r="28" spans="1:18" ht="14.25">
      <c r="A28" s="5" t="s">
        <v>2</v>
      </c>
      <c r="B28" s="5" t="s">
        <v>18</v>
      </c>
      <c r="C28" s="5" t="s">
        <v>3</v>
      </c>
      <c r="D28" s="58" t="s">
        <v>4</v>
      </c>
      <c r="E28" s="59"/>
      <c r="F28" s="61" t="s">
        <v>16</v>
      </c>
      <c r="G28" s="62"/>
      <c r="H28" s="58" t="s">
        <v>17</v>
      </c>
      <c r="I28" s="59"/>
      <c r="J28" s="58" t="s">
        <v>5</v>
      </c>
      <c r="K28" s="59"/>
      <c r="L28" s="58" t="s">
        <v>6</v>
      </c>
      <c r="M28" s="59"/>
      <c r="N28" s="58" t="s">
        <v>7</v>
      </c>
      <c r="O28" s="59"/>
      <c r="P28" s="58" t="s">
        <v>13</v>
      </c>
      <c r="Q28" s="59"/>
    </row>
    <row r="29" spans="1:18" ht="14.25" thickBot="1">
      <c r="A29" s="33"/>
      <c r="B29" s="33"/>
      <c r="C29" s="33"/>
      <c r="D29" s="34" t="s">
        <v>14</v>
      </c>
      <c r="E29" s="35" t="s">
        <v>15</v>
      </c>
      <c r="F29" s="34" t="s">
        <v>14</v>
      </c>
      <c r="G29" s="35" t="s">
        <v>15</v>
      </c>
      <c r="H29" s="34" t="s">
        <v>14</v>
      </c>
      <c r="I29" s="35" t="s">
        <v>15</v>
      </c>
      <c r="J29" s="34" t="s">
        <v>14</v>
      </c>
      <c r="K29" s="35" t="s">
        <v>15</v>
      </c>
      <c r="L29" s="34" t="s">
        <v>14</v>
      </c>
      <c r="M29" s="35" t="s">
        <v>15</v>
      </c>
      <c r="N29" s="34" t="s">
        <v>14</v>
      </c>
      <c r="O29" s="35" t="s">
        <v>15</v>
      </c>
      <c r="P29" s="34" t="s">
        <v>14</v>
      </c>
      <c r="Q29" s="35" t="s">
        <v>15</v>
      </c>
    </row>
    <row r="30" spans="1:18" ht="15" thickTop="1">
      <c r="A30" s="36">
        <v>1</v>
      </c>
      <c r="B30" s="7">
        <v>1</v>
      </c>
      <c r="C30" s="37">
        <f>+E30+G30+I30+K30+M30+O30+Q30</f>
        <v>474</v>
      </c>
      <c r="D30" s="46"/>
      <c r="E30" s="13"/>
      <c r="F30" s="15"/>
      <c r="G30" s="13"/>
      <c r="H30" s="15"/>
      <c r="I30" s="13"/>
      <c r="J30" s="15">
        <v>1</v>
      </c>
      <c r="K30" s="13">
        <v>474</v>
      </c>
      <c r="L30" s="15"/>
      <c r="M30" s="13"/>
      <c r="N30" s="15"/>
      <c r="O30" s="13"/>
      <c r="P30" s="15"/>
      <c r="Q30" s="14"/>
    </row>
    <row r="31" spans="1:18" ht="14.25">
      <c r="A31" s="39">
        <v>2</v>
      </c>
      <c r="B31" s="7">
        <v>0</v>
      </c>
      <c r="C31" s="37">
        <f t="shared" ref="C31:C40" si="23">+E31+G31+I31+K31+M31+O31+Q31</f>
        <v>0</v>
      </c>
      <c r="D31" s="38"/>
      <c r="E31" s="13"/>
      <c r="F31" s="16"/>
      <c r="G31" s="13"/>
      <c r="H31" s="16"/>
      <c r="I31" s="13"/>
      <c r="J31" s="16"/>
      <c r="K31" s="13"/>
      <c r="L31" s="16"/>
      <c r="M31" s="13"/>
      <c r="N31" s="16"/>
      <c r="O31" s="13"/>
      <c r="P31" s="16"/>
      <c r="Q31" s="13"/>
    </row>
    <row r="32" spans="1:18" ht="14.25">
      <c r="A32" s="39">
        <v>3</v>
      </c>
      <c r="B32" s="7">
        <v>0</v>
      </c>
      <c r="C32" s="37">
        <f t="shared" si="23"/>
        <v>0</v>
      </c>
      <c r="D32" s="38"/>
      <c r="E32" s="13"/>
      <c r="F32" s="16"/>
      <c r="G32" s="13"/>
      <c r="H32" s="16"/>
      <c r="I32" s="13"/>
      <c r="J32" s="16"/>
      <c r="K32" s="13"/>
      <c r="L32" s="16"/>
      <c r="M32" s="13"/>
      <c r="N32" s="16"/>
      <c r="O32" s="13"/>
      <c r="P32" s="16"/>
      <c r="Q32" s="13"/>
    </row>
    <row r="33" spans="1:17" ht="14.25">
      <c r="A33" s="39">
        <v>4</v>
      </c>
      <c r="B33" s="7">
        <v>0</v>
      </c>
      <c r="C33" s="37">
        <f t="shared" si="23"/>
        <v>0</v>
      </c>
      <c r="D33" s="38"/>
      <c r="E33" s="13"/>
      <c r="F33" s="16"/>
      <c r="G33" s="13"/>
      <c r="H33" s="16"/>
      <c r="I33" s="13"/>
      <c r="J33" s="16"/>
      <c r="K33" s="13"/>
      <c r="L33" s="16"/>
      <c r="M33" s="13"/>
      <c r="N33" s="16"/>
      <c r="O33" s="13"/>
      <c r="P33" s="16"/>
      <c r="Q33" s="13"/>
    </row>
    <row r="34" spans="1:17" ht="14.25">
      <c r="A34" s="39">
        <v>5</v>
      </c>
      <c r="B34" s="7">
        <v>2</v>
      </c>
      <c r="C34" s="37">
        <f t="shared" si="23"/>
        <v>83.01</v>
      </c>
      <c r="D34" s="38">
        <v>2</v>
      </c>
      <c r="E34" s="13">
        <v>83.01</v>
      </c>
      <c r="F34" s="16"/>
      <c r="G34" s="13"/>
      <c r="H34" s="16"/>
      <c r="I34" s="13"/>
      <c r="J34" s="16"/>
      <c r="K34" s="13"/>
      <c r="L34" s="16"/>
      <c r="M34" s="13"/>
      <c r="N34" s="16"/>
      <c r="O34" s="13"/>
      <c r="P34" s="16"/>
      <c r="Q34" s="13"/>
    </row>
    <row r="35" spans="1:17" ht="14.25">
      <c r="A35" s="39">
        <v>6</v>
      </c>
      <c r="B35" s="7">
        <v>1</v>
      </c>
      <c r="C35" s="37">
        <f t="shared" si="23"/>
        <v>346</v>
      </c>
      <c r="D35" s="38">
        <v>1</v>
      </c>
      <c r="E35" s="13">
        <v>346</v>
      </c>
      <c r="F35" s="16"/>
      <c r="G35" s="13"/>
      <c r="H35" s="16"/>
      <c r="I35" s="13"/>
      <c r="J35" s="16"/>
      <c r="K35" s="13"/>
      <c r="L35" s="16"/>
      <c r="M35" s="13"/>
      <c r="N35" s="16"/>
      <c r="O35" s="13"/>
      <c r="P35" s="16"/>
      <c r="Q35" s="13"/>
    </row>
    <row r="36" spans="1:17" ht="14.25">
      <c r="A36" s="39">
        <v>7</v>
      </c>
      <c r="B36" s="7">
        <v>0</v>
      </c>
      <c r="C36" s="37">
        <f t="shared" si="23"/>
        <v>0</v>
      </c>
      <c r="D36" s="38"/>
      <c r="E36" s="13"/>
      <c r="F36" s="16"/>
      <c r="G36" s="13"/>
      <c r="H36" s="16"/>
      <c r="I36" s="13"/>
      <c r="J36" s="16"/>
      <c r="K36" s="13"/>
      <c r="L36" s="16"/>
      <c r="M36" s="13"/>
      <c r="N36" s="16"/>
      <c r="O36" s="13"/>
      <c r="P36" s="16"/>
      <c r="Q36" s="13"/>
    </row>
    <row r="37" spans="1:17" ht="14.25">
      <c r="A37" s="39">
        <v>8</v>
      </c>
      <c r="B37" s="7">
        <v>1</v>
      </c>
      <c r="C37" s="37">
        <f t="shared" si="23"/>
        <v>317</v>
      </c>
      <c r="D37" s="38">
        <v>1</v>
      </c>
      <c r="E37" s="13">
        <v>317</v>
      </c>
      <c r="F37" s="16"/>
      <c r="G37" s="13"/>
      <c r="H37" s="16"/>
      <c r="I37" s="13"/>
      <c r="J37" s="16"/>
      <c r="K37" s="13"/>
      <c r="L37" s="16"/>
      <c r="M37" s="13"/>
      <c r="N37" s="16"/>
      <c r="O37" s="13"/>
      <c r="P37" s="16"/>
      <c r="Q37" s="13"/>
    </row>
    <row r="38" spans="1:17" ht="14.25">
      <c r="A38" s="39">
        <v>9</v>
      </c>
      <c r="B38" s="7">
        <v>0</v>
      </c>
      <c r="C38" s="37">
        <f t="shared" si="23"/>
        <v>0</v>
      </c>
      <c r="D38" s="38"/>
      <c r="E38" s="13"/>
      <c r="F38" s="16"/>
      <c r="G38" s="13"/>
      <c r="H38" s="16"/>
      <c r="I38" s="13"/>
      <c r="J38" s="16"/>
      <c r="K38" s="13"/>
      <c r="L38" s="16"/>
      <c r="M38" s="13"/>
      <c r="N38" s="16"/>
      <c r="O38" s="13"/>
      <c r="P38" s="16"/>
      <c r="Q38" s="13"/>
    </row>
    <row r="39" spans="1:17" ht="14.25">
      <c r="A39" s="39">
        <v>10</v>
      </c>
      <c r="B39" s="7">
        <v>0</v>
      </c>
      <c r="C39" s="37">
        <f t="shared" si="23"/>
        <v>0</v>
      </c>
      <c r="D39" s="38"/>
      <c r="E39" s="13"/>
      <c r="F39" s="16"/>
      <c r="G39" s="13"/>
      <c r="H39" s="16"/>
      <c r="I39" s="13"/>
      <c r="J39" s="16"/>
      <c r="K39" s="13"/>
      <c r="L39" s="16"/>
      <c r="M39" s="13"/>
      <c r="N39" s="16"/>
      <c r="O39" s="13"/>
      <c r="P39" s="16"/>
      <c r="Q39" s="13"/>
    </row>
    <row r="40" spans="1:17" ht="14.25">
      <c r="A40" s="27">
        <v>11</v>
      </c>
      <c r="B40" s="7">
        <v>0</v>
      </c>
      <c r="C40" s="37">
        <f t="shared" si="23"/>
        <v>0</v>
      </c>
      <c r="D40" s="38"/>
      <c r="E40" s="13"/>
      <c r="F40" s="16"/>
      <c r="G40" s="13"/>
      <c r="H40" s="16"/>
      <c r="I40" s="13"/>
      <c r="J40" s="16"/>
      <c r="K40" s="13"/>
      <c r="L40" s="16"/>
      <c r="M40" s="13"/>
      <c r="N40" s="16"/>
      <c r="O40" s="13"/>
      <c r="P40" s="16"/>
      <c r="Q40" s="13"/>
    </row>
    <row r="41" spans="1:17" ht="15" thickBot="1">
      <c r="A41" s="50">
        <v>12</v>
      </c>
      <c r="B41" s="55">
        <v>1</v>
      </c>
      <c r="C41" s="52">
        <f>+E41+G41+I41+K41+M41+O41+Q41</f>
        <v>992</v>
      </c>
      <c r="D41" s="53">
        <v>1</v>
      </c>
      <c r="E41" s="56">
        <v>992</v>
      </c>
      <c r="F41" s="57"/>
      <c r="G41" s="56"/>
      <c r="H41" s="57"/>
      <c r="I41" s="56"/>
      <c r="J41" s="57"/>
      <c r="K41" s="56"/>
      <c r="L41" s="57"/>
      <c r="M41" s="56"/>
      <c r="N41" s="57"/>
      <c r="O41" s="56"/>
      <c r="P41" s="57"/>
      <c r="Q41" s="56"/>
    </row>
    <row r="42" spans="1:17" ht="15" thickTop="1">
      <c r="A42" s="6" t="s">
        <v>8</v>
      </c>
      <c r="B42" s="12">
        <f>SUM(B30:B41)</f>
        <v>6</v>
      </c>
      <c r="C42" s="47">
        <f>SUM(C30:C41)</f>
        <v>2212.0100000000002</v>
      </c>
      <c r="D42" s="48">
        <f>SUM(D30:D41)</f>
        <v>5</v>
      </c>
      <c r="E42" s="49">
        <f>SUM(E30:E41)</f>
        <v>1738.01</v>
      </c>
      <c r="F42" s="48">
        <f>SUM(F30:F41)</f>
        <v>0</v>
      </c>
      <c r="G42" s="49">
        <f t="shared" ref="G42:Q42" si="24">SUM(G30:G41)</f>
        <v>0</v>
      </c>
      <c r="H42" s="48">
        <f>SUM(H30:H41)</f>
        <v>0</v>
      </c>
      <c r="I42" s="49">
        <f t="shared" si="24"/>
        <v>0</v>
      </c>
      <c r="J42" s="48">
        <f>SUM(J30:J41)</f>
        <v>1</v>
      </c>
      <c r="K42" s="49">
        <f t="shared" si="24"/>
        <v>474</v>
      </c>
      <c r="L42" s="48">
        <f>SUM(L30:L41)</f>
        <v>0</v>
      </c>
      <c r="M42" s="49">
        <f t="shared" si="24"/>
        <v>0</v>
      </c>
      <c r="N42" s="48">
        <f>SUM(N30:N41)</f>
        <v>0</v>
      </c>
      <c r="O42" s="49">
        <f t="shared" si="24"/>
        <v>0</v>
      </c>
      <c r="P42" s="48">
        <f>SUM(P30:P41)</f>
        <v>0</v>
      </c>
      <c r="Q42" s="49">
        <f t="shared" si="24"/>
        <v>0</v>
      </c>
    </row>
    <row r="47" spans="1:17" ht="14.25">
      <c r="A47" s="23"/>
      <c r="B47" s="3" t="str">
        <f>B2</f>
        <v xml:space="preserve">平成２９年月別転用状況表（　単位　：　㎡　）         </v>
      </c>
      <c r="C47" s="24"/>
      <c r="D47" s="25"/>
      <c r="E47" s="24"/>
      <c r="F47" s="25"/>
      <c r="G47" s="24"/>
      <c r="H47" s="25"/>
      <c r="I47" s="24"/>
      <c r="J47" s="25"/>
      <c r="K47" s="3" t="s">
        <v>10</v>
      </c>
      <c r="L47" s="10"/>
      <c r="O47" s="20" t="str">
        <f>O2</f>
        <v>南伊勢町</v>
      </c>
    </row>
    <row r="48" spans="1:17" ht="14.25">
      <c r="A48" s="23"/>
      <c r="M48" s="4"/>
      <c r="N48" s="11"/>
      <c r="Q48" s="26"/>
    </row>
    <row r="49" spans="1:20" ht="14.25">
      <c r="A49" s="27"/>
      <c r="B49" s="28"/>
      <c r="C49" s="29"/>
      <c r="D49" s="30"/>
      <c r="E49" s="63" t="s">
        <v>1</v>
      </c>
      <c r="F49" s="63"/>
      <c r="G49" s="63"/>
      <c r="H49" s="63"/>
      <c r="I49" s="63"/>
      <c r="J49" s="63"/>
      <c r="K49" s="63"/>
      <c r="L49" s="30"/>
      <c r="M49" s="29"/>
      <c r="N49" s="30"/>
      <c r="O49" s="29"/>
      <c r="P49" s="30"/>
      <c r="Q49" s="31"/>
    </row>
    <row r="50" spans="1:20" ht="14.25">
      <c r="A50" s="32"/>
      <c r="B50" s="27"/>
      <c r="C50" s="27"/>
      <c r="D50" s="58" t="s">
        <v>12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59"/>
    </row>
    <row r="51" spans="1:20" ht="14.25">
      <c r="A51" s="5" t="s">
        <v>2</v>
      </c>
      <c r="B51" s="5" t="s">
        <v>18</v>
      </c>
      <c r="C51" s="5" t="s">
        <v>3</v>
      </c>
      <c r="D51" s="58" t="s">
        <v>4</v>
      </c>
      <c r="E51" s="59"/>
      <c r="F51" s="61" t="s">
        <v>16</v>
      </c>
      <c r="G51" s="62"/>
      <c r="H51" s="58" t="s">
        <v>17</v>
      </c>
      <c r="I51" s="59"/>
      <c r="J51" s="58" t="s">
        <v>5</v>
      </c>
      <c r="K51" s="59"/>
      <c r="L51" s="58" t="s">
        <v>6</v>
      </c>
      <c r="M51" s="59"/>
      <c r="N51" s="58" t="s">
        <v>7</v>
      </c>
      <c r="O51" s="59"/>
      <c r="P51" s="58" t="s">
        <v>13</v>
      </c>
      <c r="Q51" s="59"/>
    </row>
    <row r="52" spans="1:20" ht="14.25" thickBot="1">
      <c r="A52" s="33"/>
      <c r="B52" s="33"/>
      <c r="C52" s="33"/>
      <c r="D52" s="34" t="s">
        <v>14</v>
      </c>
      <c r="E52" s="35" t="s">
        <v>15</v>
      </c>
      <c r="F52" s="34" t="s">
        <v>14</v>
      </c>
      <c r="G52" s="35" t="s">
        <v>15</v>
      </c>
      <c r="H52" s="34" t="s">
        <v>14</v>
      </c>
      <c r="I52" s="35" t="s">
        <v>15</v>
      </c>
      <c r="J52" s="34" t="s">
        <v>14</v>
      </c>
      <c r="K52" s="35" t="s">
        <v>15</v>
      </c>
      <c r="L52" s="34" t="s">
        <v>14</v>
      </c>
      <c r="M52" s="35" t="s">
        <v>15</v>
      </c>
      <c r="N52" s="34" t="s">
        <v>14</v>
      </c>
      <c r="O52" s="35" t="s">
        <v>15</v>
      </c>
      <c r="P52" s="34" t="s">
        <v>14</v>
      </c>
      <c r="Q52" s="35" t="s">
        <v>15</v>
      </c>
    </row>
    <row r="53" spans="1:20" ht="15" thickTop="1">
      <c r="A53" s="36">
        <v>1</v>
      </c>
      <c r="B53" s="7">
        <v>1</v>
      </c>
      <c r="C53" s="37">
        <f>+E53+G53+I53+K53+M53+O53+Q53</f>
        <v>466</v>
      </c>
      <c r="D53" s="38"/>
      <c r="E53" s="13"/>
      <c r="F53" s="16"/>
      <c r="G53" s="13"/>
      <c r="H53" s="16"/>
      <c r="I53" s="13"/>
      <c r="J53" s="16"/>
      <c r="K53" s="13"/>
      <c r="L53" s="16">
        <v>1</v>
      </c>
      <c r="M53" s="13">
        <v>466</v>
      </c>
      <c r="N53" s="16"/>
      <c r="O53" s="13"/>
      <c r="P53" s="19"/>
      <c r="Q53" s="14"/>
    </row>
    <row r="54" spans="1:20" ht="14.25">
      <c r="A54" s="39">
        <v>2</v>
      </c>
      <c r="B54" s="7">
        <v>9</v>
      </c>
      <c r="C54" s="37">
        <f t="shared" ref="C54:C63" si="25">+E54+G54+I54+K54+M54+O54+Q54</f>
        <v>4896</v>
      </c>
      <c r="D54" s="38">
        <v>2</v>
      </c>
      <c r="E54" s="13">
        <v>415</v>
      </c>
      <c r="F54" s="16">
        <v>7</v>
      </c>
      <c r="G54" s="13">
        <v>4481</v>
      </c>
      <c r="H54" s="16"/>
      <c r="I54" s="13"/>
      <c r="J54" s="16"/>
      <c r="K54" s="13"/>
      <c r="L54" s="16"/>
      <c r="M54" s="13"/>
      <c r="N54" s="16"/>
      <c r="O54" s="13"/>
      <c r="P54" s="16"/>
      <c r="Q54" s="13"/>
    </row>
    <row r="55" spans="1:20" ht="14.25">
      <c r="A55" s="39">
        <v>3</v>
      </c>
      <c r="B55" s="7">
        <v>0</v>
      </c>
      <c r="C55" s="37">
        <f t="shared" si="25"/>
        <v>0</v>
      </c>
      <c r="D55" s="38"/>
      <c r="E55" s="13"/>
      <c r="F55" s="16"/>
      <c r="G55" s="13"/>
      <c r="H55" s="16"/>
      <c r="I55" s="13"/>
      <c r="J55" s="16"/>
      <c r="K55" s="13"/>
      <c r="L55" s="16"/>
      <c r="M55" s="13"/>
      <c r="N55" s="16"/>
      <c r="O55" s="13"/>
      <c r="P55" s="16"/>
      <c r="Q55" s="13"/>
    </row>
    <row r="56" spans="1:20" ht="14.25">
      <c r="A56" s="39">
        <v>4</v>
      </c>
      <c r="B56" s="7">
        <v>2</v>
      </c>
      <c r="C56" s="37">
        <f t="shared" si="25"/>
        <v>2551</v>
      </c>
      <c r="D56" s="38"/>
      <c r="E56" s="13"/>
      <c r="F56" s="16">
        <v>2</v>
      </c>
      <c r="G56" s="13">
        <v>2551</v>
      </c>
      <c r="H56" s="16"/>
      <c r="I56" s="13"/>
      <c r="J56" s="16"/>
      <c r="K56" s="13"/>
      <c r="L56" s="16"/>
      <c r="M56" s="13"/>
      <c r="N56" s="16"/>
      <c r="O56" s="13"/>
      <c r="P56" s="16"/>
      <c r="Q56" s="13"/>
    </row>
    <row r="57" spans="1:20" ht="14.25">
      <c r="A57" s="39">
        <v>5</v>
      </c>
      <c r="B57" s="7">
        <v>4</v>
      </c>
      <c r="C57" s="37">
        <f t="shared" si="25"/>
        <v>3237</v>
      </c>
      <c r="D57" s="38">
        <v>1</v>
      </c>
      <c r="E57" s="13">
        <v>347</v>
      </c>
      <c r="F57" s="16">
        <v>3</v>
      </c>
      <c r="G57" s="13">
        <v>2890</v>
      </c>
      <c r="H57" s="16"/>
      <c r="I57" s="13"/>
      <c r="J57" s="16"/>
      <c r="K57" s="13"/>
      <c r="L57" s="16"/>
      <c r="M57" s="13"/>
      <c r="N57" s="16"/>
      <c r="O57" s="13"/>
      <c r="P57" s="16"/>
      <c r="Q57" s="13"/>
      <c r="T57" s="9"/>
    </row>
    <row r="58" spans="1:20" ht="14.25">
      <c r="A58" s="39">
        <v>6</v>
      </c>
      <c r="B58" s="7">
        <v>1</v>
      </c>
      <c r="C58" s="37">
        <f t="shared" si="25"/>
        <v>418</v>
      </c>
      <c r="D58" s="38"/>
      <c r="E58" s="13"/>
      <c r="F58" s="16">
        <v>1</v>
      </c>
      <c r="G58" s="13">
        <v>418</v>
      </c>
      <c r="H58" s="16"/>
      <c r="I58" s="13"/>
      <c r="J58" s="16"/>
      <c r="K58" s="13"/>
      <c r="L58" s="16"/>
      <c r="M58" s="13"/>
      <c r="N58" s="16"/>
      <c r="O58" s="13"/>
      <c r="P58" s="16"/>
      <c r="Q58" s="13"/>
      <c r="T58" s="9"/>
    </row>
    <row r="59" spans="1:20" ht="14.25">
      <c r="A59" s="39">
        <v>7</v>
      </c>
      <c r="B59" s="7">
        <v>4</v>
      </c>
      <c r="C59" s="37">
        <f t="shared" si="25"/>
        <v>3673.91</v>
      </c>
      <c r="D59" s="38"/>
      <c r="E59" s="13"/>
      <c r="F59" s="16">
        <v>2</v>
      </c>
      <c r="G59" s="13">
        <v>1480</v>
      </c>
      <c r="H59" s="16"/>
      <c r="I59" s="13"/>
      <c r="J59" s="16">
        <v>1</v>
      </c>
      <c r="K59" s="13">
        <v>1853.91</v>
      </c>
      <c r="L59" s="16">
        <v>1</v>
      </c>
      <c r="M59" s="13">
        <v>340</v>
      </c>
      <c r="N59" s="16"/>
      <c r="O59" s="13"/>
      <c r="P59" s="16"/>
      <c r="Q59" s="13"/>
    </row>
    <row r="60" spans="1:20" ht="14.25">
      <c r="A60" s="39">
        <v>8</v>
      </c>
      <c r="B60" s="8">
        <v>1</v>
      </c>
      <c r="C60" s="37">
        <f t="shared" si="25"/>
        <v>526</v>
      </c>
      <c r="D60" s="38"/>
      <c r="E60" s="13"/>
      <c r="F60" s="16">
        <v>1</v>
      </c>
      <c r="G60" s="17">
        <v>526</v>
      </c>
      <c r="H60" s="18"/>
      <c r="I60" s="13"/>
      <c r="J60" s="16"/>
      <c r="K60" s="13"/>
      <c r="L60" s="16"/>
      <c r="M60" s="13"/>
      <c r="N60" s="16"/>
      <c r="O60" s="13"/>
      <c r="P60" s="16"/>
      <c r="Q60" s="13"/>
    </row>
    <row r="61" spans="1:20" ht="14.25">
      <c r="A61" s="39">
        <v>9</v>
      </c>
      <c r="B61" s="7">
        <v>1</v>
      </c>
      <c r="C61" s="37">
        <f t="shared" si="25"/>
        <v>423</v>
      </c>
      <c r="D61" s="38">
        <v>1</v>
      </c>
      <c r="E61" s="13">
        <v>423</v>
      </c>
      <c r="F61" s="16"/>
      <c r="G61" s="13"/>
      <c r="H61" s="16"/>
      <c r="I61" s="13"/>
      <c r="J61" s="16"/>
      <c r="K61" s="13"/>
      <c r="L61" s="16"/>
      <c r="M61" s="13"/>
      <c r="N61" s="16"/>
      <c r="O61" s="13"/>
      <c r="P61" s="16"/>
      <c r="Q61" s="13"/>
    </row>
    <row r="62" spans="1:20" ht="14.25">
      <c r="A62" s="39">
        <v>10</v>
      </c>
      <c r="B62" s="7">
        <v>4</v>
      </c>
      <c r="C62" s="37">
        <f t="shared" si="25"/>
        <v>1759.45</v>
      </c>
      <c r="D62" s="38">
        <v>2</v>
      </c>
      <c r="E62" s="13">
        <v>338</v>
      </c>
      <c r="F62" s="16">
        <v>2</v>
      </c>
      <c r="G62" s="13">
        <v>1421.45</v>
      </c>
      <c r="H62" s="16"/>
      <c r="I62" s="13"/>
      <c r="J62" s="16"/>
      <c r="K62" s="13"/>
      <c r="L62" s="16"/>
      <c r="M62" s="13"/>
      <c r="N62" s="16"/>
      <c r="O62" s="13"/>
      <c r="P62" s="16"/>
      <c r="Q62" s="13"/>
    </row>
    <row r="63" spans="1:20" ht="14.25">
      <c r="A63" s="27">
        <v>11</v>
      </c>
      <c r="B63" s="8">
        <v>3</v>
      </c>
      <c r="C63" s="37">
        <f t="shared" si="25"/>
        <v>1380</v>
      </c>
      <c r="D63" s="38">
        <v>2</v>
      </c>
      <c r="E63" s="17">
        <v>786</v>
      </c>
      <c r="F63" s="18">
        <v>1</v>
      </c>
      <c r="G63" s="17">
        <v>594</v>
      </c>
      <c r="H63" s="18"/>
      <c r="I63" s="13"/>
      <c r="J63" s="16"/>
      <c r="K63" s="13"/>
      <c r="L63" s="16"/>
      <c r="M63" s="13"/>
      <c r="N63" s="16"/>
      <c r="O63" s="13"/>
      <c r="P63" s="16"/>
      <c r="Q63" s="13"/>
    </row>
    <row r="64" spans="1:20" ht="15" thickBot="1">
      <c r="A64" s="50">
        <v>12</v>
      </c>
      <c r="B64" s="55">
        <v>2</v>
      </c>
      <c r="C64" s="52">
        <f>+E64+G64+I64+K64+M64+O64+Q64</f>
        <v>1994</v>
      </c>
      <c r="D64" s="53">
        <v>1</v>
      </c>
      <c r="E64" s="56">
        <v>363</v>
      </c>
      <c r="F64" s="57">
        <v>1</v>
      </c>
      <c r="G64" s="56">
        <v>1631</v>
      </c>
      <c r="H64" s="57"/>
      <c r="I64" s="56"/>
      <c r="J64" s="57"/>
      <c r="K64" s="56"/>
      <c r="L64" s="57"/>
      <c r="M64" s="56"/>
      <c r="N64" s="57"/>
      <c r="O64" s="56"/>
      <c r="P64" s="57"/>
      <c r="Q64" s="56"/>
    </row>
    <row r="65" spans="1:17" ht="15" thickTop="1">
      <c r="A65" s="6" t="s">
        <v>8</v>
      </c>
      <c r="B65" s="12">
        <f>SUM(B53:B64)</f>
        <v>32</v>
      </c>
      <c r="C65" s="47">
        <f>SUM(C53:C64)</f>
        <v>21324.36</v>
      </c>
      <c r="D65" s="48">
        <f>SUM(D53:D64)</f>
        <v>9</v>
      </c>
      <c r="E65" s="49">
        <f>SUM(E53:E64)</f>
        <v>2672</v>
      </c>
      <c r="F65" s="48">
        <f>SUM(F53:F64)</f>
        <v>20</v>
      </c>
      <c r="G65" s="49">
        <f t="shared" ref="G65:Q65" si="26">SUM(G53:G64)</f>
        <v>15992.45</v>
      </c>
      <c r="H65" s="48">
        <f>SUM(H53:H64)</f>
        <v>0</v>
      </c>
      <c r="I65" s="49">
        <f t="shared" si="26"/>
        <v>0</v>
      </c>
      <c r="J65" s="48">
        <f>SUM(J53:J64)</f>
        <v>1</v>
      </c>
      <c r="K65" s="49">
        <f t="shared" si="26"/>
        <v>1853.91</v>
      </c>
      <c r="L65" s="48">
        <f>SUM(L53:L64)</f>
        <v>2</v>
      </c>
      <c r="M65" s="49">
        <f t="shared" si="26"/>
        <v>806</v>
      </c>
      <c r="N65" s="48">
        <f>SUM(N53:N64)</f>
        <v>0</v>
      </c>
      <c r="O65" s="49">
        <f t="shared" si="26"/>
        <v>0</v>
      </c>
      <c r="P65" s="48">
        <f>SUM(P53:P64)</f>
        <v>0</v>
      </c>
      <c r="Q65" s="49">
        <f t="shared" si="26"/>
        <v>0</v>
      </c>
    </row>
  </sheetData>
  <mergeCells count="27">
    <mergeCell ref="E4:K4"/>
    <mergeCell ref="E26:K26"/>
    <mergeCell ref="E49:K49"/>
    <mergeCell ref="F6:G6"/>
    <mergeCell ref="D5:Q5"/>
    <mergeCell ref="D6:E6"/>
    <mergeCell ref="H6:I6"/>
    <mergeCell ref="J6:K6"/>
    <mergeCell ref="L6:M6"/>
    <mergeCell ref="N6:O6"/>
    <mergeCell ref="P6:Q6"/>
    <mergeCell ref="D27:Q27"/>
    <mergeCell ref="D28:E28"/>
    <mergeCell ref="F28:G28"/>
    <mergeCell ref="H28:I28"/>
    <mergeCell ref="J28:K28"/>
    <mergeCell ref="L28:M28"/>
    <mergeCell ref="N28:O28"/>
    <mergeCell ref="P28:Q28"/>
    <mergeCell ref="D50:Q50"/>
    <mergeCell ref="D51:E51"/>
    <mergeCell ref="F51:G51"/>
    <mergeCell ref="H51:I51"/>
    <mergeCell ref="J51:K51"/>
    <mergeCell ref="L51:M51"/>
    <mergeCell ref="N51:O51"/>
    <mergeCell ref="P51:Q51"/>
  </mergeCells>
  <phoneticPr fontId="5"/>
  <pageMargins left="1.0236220472440944" right="0.23622047244094491" top="0.35433070866141736" bottom="0.15748031496062992" header="0.31496062992125984" footer="0.31496062992125984"/>
  <pageSetup paperSize="9" scale="95" orientation="landscape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農業委員会（集計）</vt:lpstr>
      <vt:lpstr>Sheet3</vt:lpstr>
    </vt:vector>
  </TitlesOfParts>
  <Company>三重県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a</cp:lastModifiedBy>
  <cp:lastPrinted>2018-04-17T06:52:10Z</cp:lastPrinted>
  <dcterms:created xsi:type="dcterms:W3CDTF">2014-05-21T05:03:31Z</dcterms:created>
  <dcterms:modified xsi:type="dcterms:W3CDTF">2018-07-11T06:19:37Z</dcterms:modified>
</cp:coreProperties>
</file>