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-higashi\Desktop\"/>
    </mc:Choice>
  </mc:AlternateContent>
  <xr:revisionPtr revIDLastSave="0" documentId="13_ncr:1_{D3609931-3FA9-4C55-93D3-E65A2E43F9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(下期)小規模単価表【南島】" sheetId="6" r:id="rId1"/>
    <sheet name="R8(下期)小規模単価表【南勢】" sheetId="4" r:id="rId2"/>
  </sheets>
  <definedNames>
    <definedName name="_xlnm.Print_Area" localSheetId="1">'R8(下期)小規模単価表【南勢】'!$A$1:$K$232</definedName>
    <definedName name="_xlnm.Print_Area" localSheetId="0">'R8(下期)小規模単価表【南島】'!$A$1:$K$232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1" i="6" l="1"/>
  <c r="G232" i="6" s="1"/>
  <c r="K225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225" i="6" l="1"/>
  <c r="G226" i="6" s="1"/>
  <c r="G227" i="6" s="1"/>
  <c r="G202" i="4" l="1"/>
  <c r="G222" i="4" l="1"/>
  <c r="G223" i="4"/>
  <c r="G3" i="4"/>
  <c r="G4" i="4" l="1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5" i="4" l="1"/>
  <c r="K225" i="4" l="1"/>
  <c r="G231" i="4" l="1"/>
  <c r="G232" i="4" l="1"/>
  <c r="G226" i="4" l="1"/>
  <c r="G227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黒谷　貴幸</author>
  </authors>
  <commentList>
    <comment ref="G230" authorId="0" shapeId="0" xr:uid="{0D2B567E-3D27-4C9D-B881-493DA38C1AC2}">
      <text>
        <r>
          <rPr>
            <sz val="9"/>
            <color indexed="81"/>
            <rFont val="MS P ゴシック"/>
            <family val="3"/>
            <charset val="128"/>
          </rPr>
          <t xml:space="preserve">ここに入力（自動計算）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黒谷　貴幸</author>
  </authors>
  <commentList>
    <comment ref="G230" authorId="0" shapeId="0" xr:uid="{2F076E50-5EFD-4AAC-9E18-96D8F7BD8956}">
      <text>
        <r>
          <rPr>
            <sz val="9"/>
            <color indexed="81"/>
            <rFont val="MS P ゴシック"/>
            <family val="3"/>
            <charset val="128"/>
          </rPr>
          <t xml:space="preserve">ここに入力（自動計算）
</t>
        </r>
      </text>
    </comment>
  </commentList>
</comments>
</file>

<file path=xl/sharedStrings.xml><?xml version="1.0" encoding="utf-8"?>
<sst xmlns="http://schemas.openxmlformats.org/spreadsheetml/2006/main" count="2850" uniqueCount="344">
  <si>
    <t>種     別</t>
    <rPh sb="0" eb="7">
      <t>シュベツ</t>
    </rPh>
    <phoneticPr fontId="2"/>
  </si>
  <si>
    <t>項     目</t>
    <rPh sb="0" eb="7">
      <t>コウモク</t>
    </rPh>
    <phoneticPr fontId="2"/>
  </si>
  <si>
    <t>工     種</t>
    <rPh sb="0" eb="1">
      <t>コウシュ</t>
    </rPh>
    <rPh sb="6" eb="7">
      <t>シュ</t>
    </rPh>
    <phoneticPr fontId="2"/>
  </si>
  <si>
    <t>番号</t>
    <rPh sb="0" eb="2">
      <t>バンゴウ</t>
    </rPh>
    <phoneticPr fontId="2"/>
  </si>
  <si>
    <t>単位</t>
    <rPh sb="0" eb="2">
      <t>タンイ</t>
    </rPh>
    <phoneticPr fontId="2"/>
  </si>
  <si>
    <t>設計単価</t>
    <rPh sb="0" eb="2">
      <t>セッケイ</t>
    </rPh>
    <rPh sb="2" eb="4">
      <t>タンカ</t>
    </rPh>
    <phoneticPr fontId="2"/>
  </si>
  <si>
    <t>検収単位</t>
    <rPh sb="0" eb="2">
      <t>ケンシュウ</t>
    </rPh>
    <rPh sb="2" eb="4">
      <t>タンイ</t>
    </rPh>
    <phoneticPr fontId="2"/>
  </si>
  <si>
    <t>摘        要</t>
    <rPh sb="0" eb="10">
      <t>テキヨウ</t>
    </rPh>
    <phoneticPr fontId="2"/>
  </si>
  <si>
    <t>構成比</t>
    <rPh sb="0" eb="3">
      <t>コウセイヒ</t>
    </rPh>
    <phoneticPr fontId="2"/>
  </si>
  <si>
    <t>排水施設</t>
  </si>
  <si>
    <t>側溝</t>
  </si>
  <si>
    <t>ﾌﾟﾚｷｬｽﾄ  Ｕ型側溝</t>
  </si>
  <si>
    <t>U字溝　1種　240</t>
    <rPh sb="1" eb="2">
      <t>ジ</t>
    </rPh>
    <rPh sb="2" eb="3">
      <t>コウ</t>
    </rPh>
    <rPh sb="5" eb="6">
      <t>シュ</t>
    </rPh>
    <phoneticPr fontId="2"/>
  </si>
  <si>
    <t>枚</t>
  </si>
  <si>
    <t>U字溝　1種　300</t>
    <rPh sb="1" eb="2">
      <t>ジ</t>
    </rPh>
    <rPh sb="2" eb="3">
      <t>コウ</t>
    </rPh>
    <rPh sb="5" eb="6">
      <t>シュ</t>
    </rPh>
    <phoneticPr fontId="2"/>
  </si>
  <si>
    <t>清掃工</t>
  </si>
  <si>
    <t>本</t>
  </si>
  <si>
    <t>手間のみ</t>
    <rPh sb="0" eb="2">
      <t>テマ</t>
    </rPh>
    <phoneticPr fontId="2"/>
  </si>
  <si>
    <t>U字溝300B　ﾘｻｲｸﾙ認定品</t>
    <rPh sb="1" eb="3">
      <t>ジコウ</t>
    </rPh>
    <rPh sb="13" eb="15">
      <t>ニンテイ</t>
    </rPh>
    <rPh sb="15" eb="16">
      <t>ヒン</t>
    </rPh>
    <phoneticPr fontId="5"/>
  </si>
  <si>
    <t>基礎工含む　同等品以上</t>
    <rPh sb="0" eb="2">
      <t>キソ</t>
    </rPh>
    <rPh sb="2" eb="3">
      <t>コウ</t>
    </rPh>
    <rPh sb="3" eb="4">
      <t>フク</t>
    </rPh>
    <rPh sb="6" eb="9">
      <t>ドウトウヒン</t>
    </rPh>
    <rPh sb="9" eb="11">
      <t>イジョウ</t>
    </rPh>
    <phoneticPr fontId="2"/>
  </si>
  <si>
    <t>Ｕ型側溝布設　手間</t>
    <rPh sb="4" eb="6">
      <t>フセツ</t>
    </rPh>
    <rPh sb="7" eb="9">
      <t>テマ</t>
    </rPh>
    <phoneticPr fontId="5"/>
  </si>
  <si>
    <t>L=2.0m　1000kg/個以下</t>
    <rPh sb="14" eb="15">
      <t>コ</t>
    </rPh>
    <rPh sb="15" eb="17">
      <t>イカ</t>
    </rPh>
    <phoneticPr fontId="5"/>
  </si>
  <si>
    <t>手間のみ（市場単価）</t>
    <rPh sb="0" eb="2">
      <t>テマ</t>
    </rPh>
    <rPh sb="5" eb="7">
      <t>シジョウ</t>
    </rPh>
    <rPh sb="7" eb="9">
      <t>タンカ</t>
    </rPh>
    <phoneticPr fontId="2"/>
  </si>
  <si>
    <t>ﾌﾟﾚｷｬｽﾄ集水枡据付工</t>
    <rPh sb="7" eb="8">
      <t>シュウ</t>
    </rPh>
    <rPh sb="8" eb="9">
      <t>スイ</t>
    </rPh>
    <rPh sb="9" eb="10">
      <t>マス</t>
    </rPh>
    <rPh sb="10" eb="12">
      <t>スエツケ</t>
    </rPh>
    <rPh sb="12" eb="13">
      <t>コウ</t>
    </rPh>
    <phoneticPr fontId="5"/>
  </si>
  <si>
    <t>50以上80（㎏/基）以下</t>
    <rPh sb="2" eb="4">
      <t>イジョウ</t>
    </rPh>
    <rPh sb="9" eb="10">
      <t>キ</t>
    </rPh>
    <rPh sb="11" eb="13">
      <t>イカ</t>
    </rPh>
    <phoneticPr fontId="5"/>
  </si>
  <si>
    <t>80超え400（㎏/基）以下</t>
    <rPh sb="2" eb="3">
      <t>コ</t>
    </rPh>
    <rPh sb="10" eb="11">
      <t>キ</t>
    </rPh>
    <rPh sb="12" eb="14">
      <t>イカ</t>
    </rPh>
    <phoneticPr fontId="5"/>
  </si>
  <si>
    <t>基</t>
    <phoneticPr fontId="5"/>
  </si>
  <si>
    <t>基</t>
    <rPh sb="0" eb="1">
      <t>キ</t>
    </rPh>
    <phoneticPr fontId="5"/>
  </si>
  <si>
    <t>蓋版設置工Ⅰ(市場価格)</t>
    <rPh sb="0" eb="1">
      <t>フタ</t>
    </rPh>
    <rPh sb="1" eb="2">
      <t>バン</t>
    </rPh>
    <rPh sb="2" eb="4">
      <t>セッチ</t>
    </rPh>
    <rPh sb="4" eb="5">
      <t>コウ</t>
    </rPh>
    <rPh sb="7" eb="9">
      <t>イチバ</t>
    </rPh>
    <rPh sb="9" eb="11">
      <t>カカク</t>
    </rPh>
    <phoneticPr fontId="5"/>
  </si>
  <si>
    <t>枚</t>
    <rPh sb="0" eb="1">
      <t>マイ</t>
    </rPh>
    <phoneticPr fontId="5"/>
  </si>
  <si>
    <t>同等品以上</t>
    <rPh sb="0" eb="3">
      <t>ドウトウヒン</t>
    </rPh>
    <rPh sb="3" eb="5">
      <t>イジョウ</t>
    </rPh>
    <phoneticPr fontId="5"/>
  </si>
  <si>
    <t>側溝用防音ｽﾍﾟｰｻｰ</t>
    <rPh sb="0" eb="3">
      <t>ソッコウヨウ</t>
    </rPh>
    <rPh sb="3" eb="5">
      <t>ボウオン</t>
    </rPh>
    <phoneticPr fontId="5"/>
  </si>
  <si>
    <t>L=1m</t>
    <phoneticPr fontId="5"/>
  </si>
  <si>
    <t>本</t>
    <rPh sb="0" eb="1">
      <t>ホン</t>
    </rPh>
    <phoneticPr fontId="5"/>
  </si>
  <si>
    <t>№ﾘﾎﾞｰﾝ用ｽﾍﾟｰｻｰ№1KN相当</t>
    <rPh sb="6" eb="7">
      <t>ヨウ</t>
    </rPh>
    <rPh sb="17" eb="19">
      <t>ソウトウ</t>
    </rPh>
    <phoneticPr fontId="5"/>
  </si>
  <si>
    <t>溝蓋設置工・布設工</t>
    <rPh sb="0" eb="1">
      <t>ミゾ</t>
    </rPh>
    <rPh sb="1" eb="2">
      <t>フタ</t>
    </rPh>
    <rPh sb="2" eb="4">
      <t>セッチ</t>
    </rPh>
    <rPh sb="4" eb="5">
      <t>コウ</t>
    </rPh>
    <rPh sb="6" eb="8">
      <t>フセツ</t>
    </rPh>
    <rPh sb="8" eb="9">
      <t>コウ</t>
    </rPh>
    <phoneticPr fontId="5"/>
  </si>
  <si>
    <t>40kg/枚以下</t>
    <rPh sb="5" eb="6">
      <t>マイ</t>
    </rPh>
    <rPh sb="6" eb="8">
      <t>イカ</t>
    </rPh>
    <phoneticPr fontId="5"/>
  </si>
  <si>
    <t>設置手間のみ(市場価格)</t>
    <rPh sb="7" eb="9">
      <t>イチバ</t>
    </rPh>
    <rPh sb="9" eb="11">
      <t>カカク</t>
    </rPh>
    <phoneticPr fontId="5"/>
  </si>
  <si>
    <t>溝蓋設置工・取り外しのみ</t>
    <rPh sb="0" eb="1">
      <t>ミゾ</t>
    </rPh>
    <rPh sb="1" eb="2">
      <t>フタ</t>
    </rPh>
    <rPh sb="2" eb="4">
      <t>セッチ</t>
    </rPh>
    <rPh sb="4" eb="5">
      <t>コウ</t>
    </rPh>
    <rPh sb="6" eb="7">
      <t>ト</t>
    </rPh>
    <rPh sb="8" eb="9">
      <t>ハズ</t>
    </rPh>
    <phoneticPr fontId="5"/>
  </si>
  <si>
    <t>撤去手間のみ</t>
    <rPh sb="0" eb="2">
      <t>テッキョ</t>
    </rPh>
    <rPh sb="2" eb="4">
      <t>テマ</t>
    </rPh>
    <phoneticPr fontId="5"/>
  </si>
  <si>
    <t>埋設型枠設置</t>
    <rPh sb="0" eb="2">
      <t>マイセツ</t>
    </rPh>
    <rPh sb="2" eb="4">
      <t>カタワク</t>
    </rPh>
    <rPh sb="4" eb="6">
      <t>セッチ</t>
    </rPh>
    <phoneticPr fontId="5"/>
  </si>
  <si>
    <t>手間のみ</t>
    <rPh sb="0" eb="2">
      <t>テマ</t>
    </rPh>
    <phoneticPr fontId="5"/>
  </si>
  <si>
    <t>埋設型枠(KCﾌｫｰﾑ相当品)</t>
    <rPh sb="0" eb="2">
      <t>マイセツ</t>
    </rPh>
    <rPh sb="2" eb="4">
      <t>カタワク</t>
    </rPh>
    <rPh sb="11" eb="14">
      <t>ソウトウヒン</t>
    </rPh>
    <phoneticPr fontId="5"/>
  </si>
  <si>
    <t>6×390×1000</t>
    <phoneticPr fontId="5"/>
  </si>
  <si>
    <t>m</t>
    <phoneticPr fontId="5"/>
  </si>
  <si>
    <t>8×490×1000</t>
    <phoneticPr fontId="5"/>
  </si>
  <si>
    <t>10×590×1000</t>
    <phoneticPr fontId="5"/>
  </si>
  <si>
    <t>13×690×1000</t>
    <phoneticPr fontId="5"/>
  </si>
  <si>
    <t>側溝清掃工(人力)</t>
    <rPh sb="0" eb="2">
      <t>ソッコウ</t>
    </rPh>
    <rPh sb="2" eb="4">
      <t>セイソウ</t>
    </rPh>
    <rPh sb="4" eb="5">
      <t>コウ</t>
    </rPh>
    <rPh sb="6" eb="8">
      <t>ジンリキ</t>
    </rPh>
    <phoneticPr fontId="5"/>
  </si>
  <si>
    <t>蓋なし側溝</t>
    <rPh sb="0" eb="1">
      <t>フタ</t>
    </rPh>
    <rPh sb="3" eb="5">
      <t>ソッコウ</t>
    </rPh>
    <phoneticPr fontId="5"/>
  </si>
  <si>
    <t>内幅20～70㎝　内深20～100㎝</t>
    <rPh sb="0" eb="1">
      <t>ウチ</t>
    </rPh>
    <rPh sb="1" eb="2">
      <t>ハバ</t>
    </rPh>
    <rPh sb="9" eb="10">
      <t>ウチ</t>
    </rPh>
    <rPh sb="10" eb="11">
      <t>フカ</t>
    </rPh>
    <phoneticPr fontId="2"/>
  </si>
  <si>
    <t>鋼製蓋付側溝</t>
    <rPh sb="0" eb="2">
      <t>コウセイ</t>
    </rPh>
    <rPh sb="2" eb="3">
      <t>フタ</t>
    </rPh>
    <rPh sb="3" eb="4">
      <t>ツキ</t>
    </rPh>
    <rPh sb="4" eb="6">
      <t>ソッコウ</t>
    </rPh>
    <phoneticPr fontId="5"/>
  </si>
  <si>
    <t>L型側溝清掃工(人力)</t>
    <rPh sb="1" eb="2">
      <t>ガタ</t>
    </rPh>
    <rPh sb="2" eb="4">
      <t>ソッコウ</t>
    </rPh>
    <rPh sb="4" eb="6">
      <t>セイソウ</t>
    </rPh>
    <rPh sb="6" eb="7">
      <t>コウ</t>
    </rPh>
    <rPh sb="8" eb="10">
      <t>ジンリキ</t>
    </rPh>
    <phoneticPr fontId="5"/>
  </si>
  <si>
    <t>集水桝側溝清掃工(人力)</t>
    <rPh sb="0" eb="1">
      <t>シュウ</t>
    </rPh>
    <rPh sb="1" eb="2">
      <t>スイ</t>
    </rPh>
    <rPh sb="2" eb="3">
      <t>マス</t>
    </rPh>
    <rPh sb="3" eb="5">
      <t>ソッコウ</t>
    </rPh>
    <rPh sb="5" eb="7">
      <t>セイソウ</t>
    </rPh>
    <rPh sb="7" eb="8">
      <t>コウ</t>
    </rPh>
    <rPh sb="9" eb="11">
      <t>ジンリキ</t>
    </rPh>
    <phoneticPr fontId="5"/>
  </si>
  <si>
    <t>蓋無土砂厚25㎝未満</t>
    <rPh sb="0" eb="1">
      <t>フタ</t>
    </rPh>
    <rPh sb="1" eb="2">
      <t>ナ</t>
    </rPh>
    <rPh sb="2" eb="4">
      <t>ドシャ</t>
    </rPh>
    <rPh sb="4" eb="5">
      <t>アツシ</t>
    </rPh>
    <rPh sb="8" eb="10">
      <t>ミマン</t>
    </rPh>
    <phoneticPr fontId="5"/>
  </si>
  <si>
    <t>蓋有土砂厚25㎝未満</t>
    <rPh sb="0" eb="1">
      <t>フタ</t>
    </rPh>
    <rPh sb="1" eb="2">
      <t>アリ</t>
    </rPh>
    <rPh sb="2" eb="4">
      <t>ドシャ</t>
    </rPh>
    <rPh sb="4" eb="5">
      <t>アツシ</t>
    </rPh>
    <rPh sb="8" eb="10">
      <t>ミマン</t>
    </rPh>
    <phoneticPr fontId="5"/>
  </si>
  <si>
    <t>蓋有土砂厚25㎝以上</t>
    <rPh sb="0" eb="1">
      <t>フタ</t>
    </rPh>
    <rPh sb="1" eb="2">
      <t>アリ</t>
    </rPh>
    <rPh sb="2" eb="4">
      <t>ドシャ</t>
    </rPh>
    <rPh sb="4" eb="5">
      <t>アツシ</t>
    </rPh>
    <rPh sb="8" eb="10">
      <t>イジョウ</t>
    </rPh>
    <phoneticPr fontId="5"/>
  </si>
  <si>
    <t>側溝清掃工(側溝清掃車単独)</t>
    <rPh sb="0" eb="2">
      <t>ソッコウ</t>
    </rPh>
    <rPh sb="2" eb="4">
      <t>セイソウ</t>
    </rPh>
    <rPh sb="4" eb="5">
      <t>コウ</t>
    </rPh>
    <rPh sb="6" eb="8">
      <t>ソッコウ</t>
    </rPh>
    <rPh sb="8" eb="11">
      <t>セイソウシャ</t>
    </rPh>
    <rPh sb="11" eb="13">
      <t>タンドク</t>
    </rPh>
    <phoneticPr fontId="5"/>
  </si>
  <si>
    <t>20m未満</t>
    <rPh sb="3" eb="5">
      <t>ミマン</t>
    </rPh>
    <phoneticPr fontId="5"/>
  </si>
  <si>
    <t>蓋撤去設置40～80ｋｇ</t>
    <rPh sb="0" eb="1">
      <t>フタ</t>
    </rPh>
    <rPh sb="1" eb="3">
      <t>テッキョ</t>
    </rPh>
    <rPh sb="3" eb="5">
      <t>セッチ</t>
    </rPh>
    <phoneticPr fontId="5"/>
  </si>
  <si>
    <t>20m以上40m未満</t>
    <rPh sb="3" eb="5">
      <t>イジョウ</t>
    </rPh>
    <rPh sb="8" eb="10">
      <t>ミマン</t>
    </rPh>
    <phoneticPr fontId="5"/>
  </si>
  <si>
    <t>40m以上80m未満</t>
    <rPh sb="3" eb="5">
      <t>イジョウ</t>
    </rPh>
    <rPh sb="8" eb="10">
      <t>ミマン</t>
    </rPh>
    <phoneticPr fontId="5"/>
  </si>
  <si>
    <t>80m以上</t>
    <rPh sb="3" eb="5">
      <t>イジョウ</t>
    </rPh>
    <phoneticPr fontId="5"/>
  </si>
  <si>
    <t>蓋の設置撤去しない</t>
    <rPh sb="0" eb="1">
      <t>フタ</t>
    </rPh>
    <rPh sb="2" eb="4">
      <t>セッチ</t>
    </rPh>
    <rPh sb="4" eb="6">
      <t>テッキョ</t>
    </rPh>
    <phoneticPr fontId="5"/>
  </si>
  <si>
    <t>側溝清掃工(ｼﾞｪｯﾄ併用)</t>
    <rPh sb="0" eb="2">
      <t>ソッコウ</t>
    </rPh>
    <rPh sb="2" eb="4">
      <t>セイソウ</t>
    </rPh>
    <rPh sb="4" eb="5">
      <t>コウ</t>
    </rPh>
    <rPh sb="10" eb="12">
      <t>ヘイヨウ</t>
    </rPh>
    <rPh sb="12" eb="13">
      <t>）</t>
    </rPh>
    <phoneticPr fontId="5"/>
  </si>
  <si>
    <t>排水管清掃車＋側溝清掃車</t>
    <rPh sb="0" eb="2">
      <t>ハイスイ</t>
    </rPh>
    <rPh sb="2" eb="3">
      <t>カン</t>
    </rPh>
    <rPh sb="3" eb="6">
      <t>セイソウシャ</t>
    </rPh>
    <rPh sb="7" eb="9">
      <t>ソッコウ</t>
    </rPh>
    <rPh sb="9" eb="12">
      <t>セイソウシャ</t>
    </rPh>
    <phoneticPr fontId="5"/>
  </si>
  <si>
    <t>路面清掃工</t>
    <phoneticPr fontId="5"/>
  </si>
  <si>
    <t>（人力）</t>
    <rPh sb="1" eb="3">
      <t>ジンリキ</t>
    </rPh>
    <phoneticPr fontId="5"/>
  </si>
  <si>
    <t>路肩、歩道、横断歩道、地下道等</t>
    <rPh sb="0" eb="2">
      <t>ロカタ</t>
    </rPh>
    <rPh sb="3" eb="5">
      <t>ホドウ</t>
    </rPh>
    <rPh sb="6" eb="8">
      <t>オウダン</t>
    </rPh>
    <rPh sb="8" eb="10">
      <t>ホドウ</t>
    </rPh>
    <rPh sb="11" eb="14">
      <t>チカドウ</t>
    </rPh>
    <rPh sb="14" eb="15">
      <t>トウ</t>
    </rPh>
    <phoneticPr fontId="5"/>
  </si>
  <si>
    <t>土工</t>
    <rPh sb="0" eb="1">
      <t>ツチ</t>
    </rPh>
    <rPh sb="1" eb="2">
      <t>コウ</t>
    </rPh>
    <phoneticPr fontId="5"/>
  </si>
  <si>
    <t>人力掘削（床堀）</t>
    <rPh sb="2" eb="4">
      <t>クッサク</t>
    </rPh>
    <phoneticPr fontId="2"/>
  </si>
  <si>
    <t>床掘または掘削　ﾚｷ質土</t>
    <rPh sb="0" eb="1">
      <t>ユカ</t>
    </rPh>
    <rPh sb="1" eb="2">
      <t>ホ</t>
    </rPh>
    <rPh sb="5" eb="6">
      <t>ホ</t>
    </rPh>
    <rPh sb="6" eb="7">
      <t>ケズ</t>
    </rPh>
    <rPh sb="10" eb="11">
      <t>シツ</t>
    </rPh>
    <rPh sb="11" eb="12">
      <t>ツチ</t>
    </rPh>
    <phoneticPr fontId="5"/>
  </si>
  <si>
    <t>人力掘削（埋戻し）</t>
    <rPh sb="2" eb="4">
      <t>クッサク</t>
    </rPh>
    <rPh sb="5" eb="6">
      <t>ウ</t>
    </rPh>
    <rPh sb="6" eb="7">
      <t>モド</t>
    </rPh>
    <phoneticPr fontId="2"/>
  </si>
  <si>
    <t>埋戻(締固なし)　発生土</t>
    <rPh sb="0" eb="1">
      <t>ウ</t>
    </rPh>
    <rPh sb="1" eb="2">
      <t>モド</t>
    </rPh>
    <rPh sb="3" eb="4">
      <t>シ</t>
    </rPh>
    <rPh sb="4" eb="5">
      <t>カタ</t>
    </rPh>
    <rPh sb="9" eb="11">
      <t>ハッセイ</t>
    </rPh>
    <rPh sb="11" eb="12">
      <t>ツチ</t>
    </rPh>
    <phoneticPr fontId="5"/>
  </si>
  <si>
    <t>埋戻(締固あり)　発生土</t>
    <rPh sb="0" eb="1">
      <t>ウ</t>
    </rPh>
    <rPh sb="1" eb="2">
      <t>モド</t>
    </rPh>
    <rPh sb="3" eb="4">
      <t>シ</t>
    </rPh>
    <rPh sb="4" eb="5">
      <t>カタ</t>
    </rPh>
    <rPh sb="9" eb="11">
      <t>ハッセイ</t>
    </rPh>
    <rPh sb="11" eb="12">
      <t>ツチ</t>
    </rPh>
    <phoneticPr fontId="5"/>
  </si>
  <si>
    <t>埋戻(締固あり)　RC-40</t>
    <rPh sb="0" eb="1">
      <t>ウ</t>
    </rPh>
    <rPh sb="1" eb="2">
      <t>モド</t>
    </rPh>
    <rPh sb="3" eb="4">
      <t>シ</t>
    </rPh>
    <rPh sb="4" eb="5">
      <t>カタ</t>
    </rPh>
    <phoneticPr fontId="5"/>
  </si>
  <si>
    <t>埋戻(締固あり)　山土</t>
    <rPh sb="0" eb="1">
      <t>ウ</t>
    </rPh>
    <rPh sb="1" eb="2">
      <t>モド</t>
    </rPh>
    <rPh sb="3" eb="4">
      <t>シ</t>
    </rPh>
    <rPh sb="4" eb="5">
      <t>カタ</t>
    </rPh>
    <rPh sb="9" eb="10">
      <t>ヤマ</t>
    </rPh>
    <rPh sb="10" eb="11">
      <t>ツチ</t>
    </rPh>
    <phoneticPr fontId="5"/>
  </si>
  <si>
    <t>機械掘削積込(地山)小規模</t>
    <rPh sb="7" eb="8">
      <t>チ</t>
    </rPh>
    <rPh sb="8" eb="9">
      <t>ヤマ</t>
    </rPh>
    <rPh sb="10" eb="13">
      <t>ショウキボ</t>
    </rPh>
    <phoneticPr fontId="5"/>
  </si>
  <si>
    <t>山積0.28m3(平積0.20m3)</t>
    <rPh sb="0" eb="1">
      <t>ヤマ</t>
    </rPh>
    <rPh sb="1" eb="2">
      <t>ツ</t>
    </rPh>
    <rPh sb="9" eb="10">
      <t>ヘイ</t>
    </rPh>
    <rPh sb="10" eb="11">
      <t>ツ</t>
    </rPh>
    <phoneticPr fontId="5"/>
  </si>
  <si>
    <t>機械掘削積込(ﾙｰｽﾞ)小規模</t>
    <rPh sb="12" eb="15">
      <t>ショウキボ</t>
    </rPh>
    <phoneticPr fontId="5"/>
  </si>
  <si>
    <t>機械床堀　小規模</t>
    <rPh sb="0" eb="2">
      <t>キカイ</t>
    </rPh>
    <rPh sb="2" eb="3">
      <t>ユカ</t>
    </rPh>
    <rPh sb="3" eb="4">
      <t>ホリ</t>
    </rPh>
    <rPh sb="5" eb="8">
      <t>ショウキボ</t>
    </rPh>
    <phoneticPr fontId="5"/>
  </si>
  <si>
    <t>機械埋戻　小規模</t>
    <rPh sb="0" eb="2">
      <t>キカイ</t>
    </rPh>
    <rPh sb="2" eb="3">
      <t>ウ</t>
    </rPh>
    <rPh sb="3" eb="4">
      <t>モド</t>
    </rPh>
    <rPh sb="5" eb="8">
      <t>ショウキボ</t>
    </rPh>
    <phoneticPr fontId="5"/>
  </si>
  <si>
    <t>発生土　山積0.28m3(平積0.20m6)</t>
    <rPh sb="0" eb="2">
      <t>ハッセイ</t>
    </rPh>
    <rPh sb="2" eb="3">
      <t>ツチ</t>
    </rPh>
    <rPh sb="4" eb="5">
      <t>ヤマ</t>
    </rPh>
    <rPh sb="5" eb="6">
      <t>ツ</t>
    </rPh>
    <rPh sb="13" eb="14">
      <t>ヘイ</t>
    </rPh>
    <rPh sb="14" eb="15">
      <t>ツ</t>
    </rPh>
    <phoneticPr fontId="5"/>
  </si>
  <si>
    <t>山積0.28m3</t>
    <rPh sb="0" eb="1">
      <t>ヤマ</t>
    </rPh>
    <rPh sb="1" eb="2">
      <t>ツ</t>
    </rPh>
    <phoneticPr fontId="2"/>
  </si>
  <si>
    <t>RC-40</t>
    <phoneticPr fontId="5"/>
  </si>
  <si>
    <t>山土</t>
    <rPh sb="0" eb="1">
      <t>ヤマ</t>
    </rPh>
    <rPh sb="1" eb="2">
      <t>ツチ</t>
    </rPh>
    <phoneticPr fontId="5"/>
  </si>
  <si>
    <t>残土処理工(人力積込)</t>
    <rPh sb="6" eb="8">
      <t>ジンリキ</t>
    </rPh>
    <rPh sb="8" eb="10">
      <t>ツミコミ</t>
    </rPh>
    <phoneticPr fontId="5"/>
  </si>
  <si>
    <t>その他</t>
    <phoneticPr fontId="5"/>
  </si>
  <si>
    <t>残土処理工(機械積込)</t>
    <rPh sb="6" eb="8">
      <t>キカイ</t>
    </rPh>
    <rPh sb="8" eb="10">
      <t>ツミコミ</t>
    </rPh>
    <phoneticPr fontId="5"/>
  </si>
  <si>
    <t>人工張芝工</t>
    <rPh sb="0" eb="2">
      <t>ジンコウ</t>
    </rPh>
    <rPh sb="2" eb="3">
      <t>ハリ</t>
    </rPh>
    <rPh sb="3" eb="4">
      <t>シバ</t>
    </rPh>
    <rPh sb="4" eb="5">
      <t>コウ</t>
    </rPh>
    <phoneticPr fontId="5"/>
  </si>
  <si>
    <t>ﾈｯﾄ付</t>
    <rPh sb="3" eb="4">
      <t>ツキ</t>
    </rPh>
    <phoneticPr fontId="5"/>
  </si>
  <si>
    <t>取壊し工</t>
    <rPh sb="0" eb="1">
      <t>ト</t>
    </rPh>
    <rPh sb="1" eb="2">
      <t>コワ</t>
    </rPh>
    <rPh sb="3" eb="4">
      <t>コウ</t>
    </rPh>
    <phoneticPr fontId="5"/>
  </si>
  <si>
    <t>舗装版切断工</t>
    <rPh sb="0" eb="2">
      <t>ホソウ</t>
    </rPh>
    <rPh sb="2" eb="3">
      <t>ハン</t>
    </rPh>
    <rPh sb="3" eb="5">
      <t>セツダン</t>
    </rPh>
    <rPh sb="5" eb="6">
      <t>コウ</t>
    </rPh>
    <phoneticPr fontId="5"/>
  </si>
  <si>
    <t>AS舗装版厚　15㎝以下</t>
    <rPh sb="2" eb="4">
      <t>ホソウ</t>
    </rPh>
    <rPh sb="4" eb="5">
      <t>ハン</t>
    </rPh>
    <rPh sb="5" eb="6">
      <t>アツ</t>
    </rPh>
    <rPh sb="10" eb="12">
      <t>イカ</t>
    </rPh>
    <phoneticPr fontId="5"/>
  </si>
  <si>
    <t>AS舗装版厚　15&lt;t≦30㎝以下</t>
    <rPh sb="2" eb="4">
      <t>ホソウ</t>
    </rPh>
    <rPh sb="4" eb="5">
      <t>ハン</t>
    </rPh>
    <rPh sb="5" eb="6">
      <t>アツ</t>
    </rPh>
    <rPh sb="15" eb="17">
      <t>イカ</t>
    </rPh>
    <phoneticPr fontId="5"/>
  </si>
  <si>
    <t>Co舗装版厚　15㎝以下</t>
    <rPh sb="2" eb="4">
      <t>ホソウ</t>
    </rPh>
    <rPh sb="4" eb="5">
      <t>ハン</t>
    </rPh>
    <rPh sb="5" eb="6">
      <t>アツ</t>
    </rPh>
    <rPh sb="10" eb="12">
      <t>イカ</t>
    </rPh>
    <phoneticPr fontId="5"/>
  </si>
  <si>
    <t>Co舗装版厚　　15&lt;t≦30㎝以下</t>
    <rPh sb="2" eb="4">
      <t>ホソウ</t>
    </rPh>
    <rPh sb="4" eb="5">
      <t>ハン</t>
    </rPh>
    <rPh sb="5" eb="6">
      <t>アツ</t>
    </rPh>
    <phoneticPr fontId="5"/>
  </si>
  <si>
    <t>ｱｽﾌｧﾙﾄ舗装版人力破砕工</t>
    <rPh sb="6" eb="8">
      <t>ホソウ</t>
    </rPh>
    <rPh sb="8" eb="9">
      <t>バン</t>
    </rPh>
    <rPh sb="9" eb="11">
      <t>ジンリキ</t>
    </rPh>
    <rPh sb="11" eb="13">
      <t>ハサイ</t>
    </rPh>
    <rPh sb="13" eb="14">
      <t>コウ</t>
    </rPh>
    <phoneticPr fontId="5"/>
  </si>
  <si>
    <t>AS舗装版厚　4&lt;t≦10㎝以下</t>
    <rPh sb="2" eb="4">
      <t>ホソウ</t>
    </rPh>
    <rPh sb="4" eb="5">
      <t>ハン</t>
    </rPh>
    <rPh sb="5" eb="6">
      <t>アツ</t>
    </rPh>
    <rPh sb="14" eb="16">
      <t>イカ</t>
    </rPh>
    <phoneticPr fontId="5"/>
  </si>
  <si>
    <t>積込有り</t>
    <rPh sb="0" eb="2">
      <t>ツミコミ</t>
    </rPh>
    <rPh sb="2" eb="3">
      <t>ア</t>
    </rPh>
    <phoneticPr fontId="5"/>
  </si>
  <si>
    <t>AS舗装版厚　10&lt;t≦15㎝以下</t>
    <rPh sb="2" eb="4">
      <t>ホソウ</t>
    </rPh>
    <rPh sb="4" eb="5">
      <t>ハン</t>
    </rPh>
    <rPh sb="5" eb="6">
      <t>アツ</t>
    </rPh>
    <rPh sb="15" eb="17">
      <t>イカ</t>
    </rPh>
    <phoneticPr fontId="5"/>
  </si>
  <si>
    <t>構造物とりこわし工(市場価格)</t>
    <rPh sb="0" eb="2">
      <t>コウゾウ</t>
    </rPh>
    <rPh sb="2" eb="3">
      <t>ブツ</t>
    </rPh>
    <rPh sb="8" eb="9">
      <t>コウ</t>
    </rPh>
    <rPh sb="10" eb="12">
      <t>シジョウ</t>
    </rPh>
    <rPh sb="12" eb="14">
      <t>カカク</t>
    </rPh>
    <phoneticPr fontId="5"/>
  </si>
  <si>
    <t>人力施工　鉄筋構造物</t>
    <rPh sb="0" eb="2">
      <t>ジンリキ</t>
    </rPh>
    <rPh sb="2" eb="4">
      <t>セコウ</t>
    </rPh>
    <rPh sb="5" eb="7">
      <t>テッキン</t>
    </rPh>
    <rPh sb="7" eb="10">
      <t>コウゾウブツ</t>
    </rPh>
    <phoneticPr fontId="5"/>
  </si>
  <si>
    <t>人力施工　無筋構造物</t>
    <rPh sb="0" eb="2">
      <t>ジンリキ</t>
    </rPh>
    <rPh sb="2" eb="4">
      <t>セコウ</t>
    </rPh>
    <rPh sb="5" eb="6">
      <t>ム</t>
    </rPh>
    <rPh sb="7" eb="10">
      <t>コウゾウブツ</t>
    </rPh>
    <phoneticPr fontId="5"/>
  </si>
  <si>
    <t>ﾀﾞﾝﾌﾟﾄﾗｯｸ運搬</t>
    <rPh sb="9" eb="11">
      <t>ウンパン</t>
    </rPh>
    <phoneticPr fontId="5"/>
  </si>
  <si>
    <t>Co塊処理工(人力積込)</t>
    <rPh sb="2" eb="3">
      <t>カタマ</t>
    </rPh>
    <rPh sb="3" eb="5">
      <t>ショリ</t>
    </rPh>
    <rPh sb="5" eb="6">
      <t>コウ</t>
    </rPh>
    <rPh sb="7" eb="9">
      <t>ジンリキ</t>
    </rPh>
    <rPh sb="9" eb="11">
      <t>ツミコミ</t>
    </rPh>
    <phoneticPr fontId="5"/>
  </si>
  <si>
    <t>(無筋・鉄筋)</t>
    <rPh sb="1" eb="3">
      <t>ムキン</t>
    </rPh>
    <rPh sb="4" eb="6">
      <t>テッキン</t>
    </rPh>
    <phoneticPr fontId="5"/>
  </si>
  <si>
    <t>運搬費のみ</t>
    <rPh sb="0" eb="2">
      <t>ウンパン</t>
    </rPh>
    <rPh sb="2" eb="3">
      <t>ヒ</t>
    </rPh>
    <phoneticPr fontId="5"/>
  </si>
  <si>
    <t>As塊処理工(人力積込)</t>
    <rPh sb="2" eb="3">
      <t>カタマ</t>
    </rPh>
    <rPh sb="3" eb="5">
      <t>ショリ</t>
    </rPh>
    <rPh sb="5" eb="6">
      <t>コウ</t>
    </rPh>
    <rPh sb="7" eb="9">
      <t>ジンリキ</t>
    </rPh>
    <rPh sb="9" eb="11">
      <t>ツミコミ</t>
    </rPh>
    <phoneticPr fontId="5"/>
  </si>
  <si>
    <t>ｱｽﾌｧﾙﾄ塊</t>
    <rPh sb="6" eb="7">
      <t>カタマ</t>
    </rPh>
    <phoneticPr fontId="2"/>
  </si>
  <si>
    <t>構造物基礎工</t>
    <phoneticPr fontId="5"/>
  </si>
  <si>
    <t>基礎砕石工</t>
    <rPh sb="0" eb="2">
      <t>キソ</t>
    </rPh>
    <rPh sb="2" eb="3">
      <t>クダ</t>
    </rPh>
    <rPh sb="3" eb="4">
      <t>イシ</t>
    </rPh>
    <rPh sb="4" eb="5">
      <t>コウ</t>
    </rPh>
    <phoneticPr fontId="5"/>
  </si>
  <si>
    <t>ｺﾝｸﾘｰﾄ工</t>
    <rPh sb="6" eb="7">
      <t>コウ</t>
    </rPh>
    <phoneticPr fontId="5"/>
  </si>
  <si>
    <t>ｺﾝｸﾘｰﾄ人力投入・打設工</t>
    <rPh sb="6" eb="8">
      <t>ジンリキ</t>
    </rPh>
    <rPh sb="8" eb="10">
      <t>トウニュウ</t>
    </rPh>
    <rPh sb="11" eb="12">
      <t>ダ</t>
    </rPh>
    <rPh sb="12" eb="13">
      <t>セツ</t>
    </rPh>
    <rPh sb="13" eb="14">
      <t>コウ</t>
    </rPh>
    <phoneticPr fontId="2"/>
  </si>
  <si>
    <t>小型構造物　18-8-25(20)</t>
    <rPh sb="0" eb="2">
      <t>コガタ</t>
    </rPh>
    <rPh sb="2" eb="4">
      <t>コウゾウ</t>
    </rPh>
    <rPh sb="4" eb="5">
      <t>ブツ</t>
    </rPh>
    <phoneticPr fontId="5"/>
  </si>
  <si>
    <t>高炉ｾﾒﾝﾄW/C=60%以下　通常</t>
    <rPh sb="0" eb="2">
      <t>コウロ</t>
    </rPh>
    <rPh sb="13" eb="15">
      <t>イカ</t>
    </rPh>
    <rPh sb="16" eb="18">
      <t>ツウジョウ</t>
    </rPh>
    <phoneticPr fontId="2"/>
  </si>
  <si>
    <t>小型構造物　18-8-40</t>
    <rPh sb="0" eb="2">
      <t>コガタ</t>
    </rPh>
    <rPh sb="2" eb="4">
      <t>コウゾウ</t>
    </rPh>
    <rPh sb="4" eb="5">
      <t>ブツ</t>
    </rPh>
    <phoneticPr fontId="5"/>
  </si>
  <si>
    <t>無筋構造物　C-170</t>
    <rPh sb="0" eb="1">
      <t>ム</t>
    </rPh>
    <rPh sb="1" eb="2">
      <t>キン</t>
    </rPh>
    <rPh sb="2" eb="4">
      <t>コウゾウ</t>
    </rPh>
    <rPh sb="4" eb="5">
      <t>ブツ</t>
    </rPh>
    <phoneticPr fontId="5"/>
  </si>
  <si>
    <t>均しｺﾝｸﾘｰﾄ</t>
    <rPh sb="0" eb="1">
      <t>ナラ</t>
    </rPh>
    <phoneticPr fontId="5"/>
  </si>
  <si>
    <t>型枠工</t>
    <phoneticPr fontId="2"/>
  </si>
  <si>
    <t>小型構造物　</t>
    <rPh sb="0" eb="2">
      <t>コガタ</t>
    </rPh>
    <rPh sb="2" eb="4">
      <t>コウゾウ</t>
    </rPh>
    <rPh sb="4" eb="5">
      <t>ブツ</t>
    </rPh>
    <phoneticPr fontId="5"/>
  </si>
  <si>
    <t>均し基礎Co型枠工</t>
    <rPh sb="0" eb="1">
      <t>キン</t>
    </rPh>
    <rPh sb="2" eb="4">
      <t>キソ</t>
    </rPh>
    <rPh sb="6" eb="8">
      <t>カタワク</t>
    </rPh>
    <rPh sb="8" eb="9">
      <t>コウ</t>
    </rPh>
    <phoneticPr fontId="2"/>
  </si>
  <si>
    <t>道路除草工</t>
    <rPh sb="0" eb="2">
      <t>ドウロ</t>
    </rPh>
    <phoneticPr fontId="5"/>
  </si>
  <si>
    <t>肩掛式　飛び石防護有り</t>
    <rPh sb="0" eb="2">
      <t>カタカ</t>
    </rPh>
    <rPh sb="2" eb="3">
      <t>シキ</t>
    </rPh>
    <rPh sb="4" eb="5">
      <t>ト</t>
    </rPh>
    <rPh sb="6" eb="7">
      <t>イシ</t>
    </rPh>
    <rPh sb="7" eb="9">
      <t>ボウゴ</t>
    </rPh>
    <rPh sb="9" eb="10">
      <t>ア</t>
    </rPh>
    <phoneticPr fontId="5"/>
  </si>
  <si>
    <t>人力除草工</t>
    <rPh sb="0" eb="2">
      <t>ジンリキ</t>
    </rPh>
    <rPh sb="2" eb="4">
      <t>ジョソウ</t>
    </rPh>
    <rPh sb="4" eb="5">
      <t>コウ</t>
    </rPh>
    <phoneticPr fontId="5"/>
  </si>
  <si>
    <t>除草工　集草</t>
    <rPh sb="0" eb="2">
      <t>ジョソウ</t>
    </rPh>
    <rPh sb="2" eb="3">
      <t>コウ</t>
    </rPh>
    <rPh sb="4" eb="5">
      <t>シュウ</t>
    </rPh>
    <rPh sb="5" eb="6">
      <t>クサ</t>
    </rPh>
    <phoneticPr fontId="5"/>
  </si>
  <si>
    <t>枝切り工(高所作業車)</t>
    <rPh sb="0" eb="1">
      <t>エダ</t>
    </rPh>
    <rPh sb="1" eb="2">
      <t>キ</t>
    </rPh>
    <rPh sb="3" eb="4">
      <t>コウ</t>
    </rPh>
    <rPh sb="5" eb="7">
      <t>コウショ</t>
    </rPh>
    <phoneticPr fontId="5"/>
  </si>
  <si>
    <t>時間</t>
    <rPh sb="0" eb="2">
      <t>ジカン</t>
    </rPh>
    <phoneticPr fontId="5"/>
  </si>
  <si>
    <t>仮締切工</t>
    <rPh sb="0" eb="1">
      <t>カリ</t>
    </rPh>
    <rPh sb="1" eb="2">
      <t>シ</t>
    </rPh>
    <rPh sb="2" eb="3">
      <t>キリ</t>
    </rPh>
    <rPh sb="3" eb="4">
      <t>コウ</t>
    </rPh>
    <phoneticPr fontId="5"/>
  </si>
  <si>
    <t>土のう積工</t>
    <rPh sb="0" eb="1">
      <t>ツチ</t>
    </rPh>
    <rPh sb="3" eb="4">
      <t>セキ</t>
    </rPh>
    <rPh sb="4" eb="5">
      <t>コウ</t>
    </rPh>
    <phoneticPr fontId="5"/>
  </si>
  <si>
    <t>(仮締切・側面並べ)杭なし</t>
    <rPh sb="1" eb="2">
      <t>カリ</t>
    </rPh>
    <rPh sb="2" eb="3">
      <t>シ</t>
    </rPh>
    <rPh sb="3" eb="4">
      <t>キリ</t>
    </rPh>
    <rPh sb="5" eb="7">
      <t>ソクメン</t>
    </rPh>
    <rPh sb="7" eb="8">
      <t>ナラ</t>
    </rPh>
    <rPh sb="10" eb="11">
      <t>クイ</t>
    </rPh>
    <phoneticPr fontId="5"/>
  </si>
  <si>
    <t>流用土</t>
    <rPh sb="0" eb="1">
      <t>リュウ</t>
    </rPh>
    <rPh sb="1" eb="2">
      <t>ヨウ</t>
    </rPh>
    <rPh sb="2" eb="3">
      <t>ツチ</t>
    </rPh>
    <phoneticPr fontId="5"/>
  </si>
  <si>
    <t>法面保護工</t>
    <phoneticPr fontId="5"/>
  </si>
  <si>
    <t>(法面保護・小口並べ)杭あり</t>
    <rPh sb="1" eb="2">
      <t>ホウ</t>
    </rPh>
    <rPh sb="2" eb="3">
      <t>メン</t>
    </rPh>
    <rPh sb="3" eb="5">
      <t>ホゴ</t>
    </rPh>
    <rPh sb="6" eb="8">
      <t>コグチ</t>
    </rPh>
    <rPh sb="8" eb="9">
      <t>ナラ</t>
    </rPh>
    <rPh sb="11" eb="12">
      <t>クイ</t>
    </rPh>
    <phoneticPr fontId="5"/>
  </si>
  <si>
    <t>(法面保護・小口並べ)杭なし</t>
    <rPh sb="1" eb="2">
      <t>ホウ</t>
    </rPh>
    <rPh sb="2" eb="3">
      <t>メン</t>
    </rPh>
    <rPh sb="3" eb="5">
      <t>ホゴ</t>
    </rPh>
    <rPh sb="6" eb="8">
      <t>コグチ</t>
    </rPh>
    <rPh sb="8" eb="9">
      <t>ナラ</t>
    </rPh>
    <rPh sb="11" eb="12">
      <t>クイ</t>
    </rPh>
    <phoneticPr fontId="5"/>
  </si>
  <si>
    <t>植生土のう積工</t>
    <rPh sb="0" eb="2">
      <t>ショクセイ</t>
    </rPh>
    <rPh sb="2" eb="3">
      <t>ツチ</t>
    </rPh>
    <rPh sb="5" eb="6">
      <t>セキ</t>
    </rPh>
    <rPh sb="6" eb="7">
      <t>コウ</t>
    </rPh>
    <phoneticPr fontId="5"/>
  </si>
  <si>
    <t>木杭設置工</t>
    <rPh sb="0" eb="1">
      <t>キ</t>
    </rPh>
    <rPh sb="1" eb="2">
      <t>クイ</t>
    </rPh>
    <rPh sb="2" eb="4">
      <t>セッチ</t>
    </rPh>
    <rPh sb="4" eb="5">
      <t>コウ</t>
    </rPh>
    <phoneticPr fontId="5"/>
  </si>
  <si>
    <t>土のう工用</t>
    <rPh sb="0" eb="1">
      <t>ツチ</t>
    </rPh>
    <rPh sb="3" eb="4">
      <t>コウ</t>
    </rPh>
    <rPh sb="4" eb="5">
      <t>ヨウ</t>
    </rPh>
    <phoneticPr fontId="5"/>
  </si>
  <si>
    <t>長1.2m 径4㎝</t>
    <rPh sb="0" eb="1">
      <t>ナガ</t>
    </rPh>
    <rPh sb="6" eb="7">
      <t>ケイ</t>
    </rPh>
    <phoneticPr fontId="5"/>
  </si>
  <si>
    <t>石の材料代含まず</t>
    <rPh sb="0" eb="1">
      <t>イシ</t>
    </rPh>
    <rPh sb="2" eb="4">
      <t>ザイリョウ</t>
    </rPh>
    <rPh sb="4" eb="5">
      <t>ダイ</t>
    </rPh>
    <rPh sb="5" eb="6">
      <t>フク</t>
    </rPh>
    <phoneticPr fontId="5"/>
  </si>
  <si>
    <t>練石積工(雑割石)</t>
    <rPh sb="0" eb="1">
      <t>ネリ</t>
    </rPh>
    <rPh sb="1" eb="2">
      <t>イシ</t>
    </rPh>
    <rPh sb="2" eb="3">
      <t>ツ</t>
    </rPh>
    <rPh sb="3" eb="4">
      <t>コウ</t>
    </rPh>
    <rPh sb="5" eb="6">
      <t>ザツ</t>
    </rPh>
    <rPh sb="6" eb="7">
      <t>ワリ</t>
    </rPh>
    <rPh sb="7" eb="8">
      <t>イシ</t>
    </rPh>
    <phoneticPr fontId="5"/>
  </si>
  <si>
    <t>練石積工(玉石)</t>
    <rPh sb="0" eb="1">
      <t>ネリ</t>
    </rPh>
    <rPh sb="1" eb="2">
      <t>イシ</t>
    </rPh>
    <rPh sb="2" eb="3">
      <t>ツ</t>
    </rPh>
    <rPh sb="3" eb="4">
      <t>コウ</t>
    </rPh>
    <rPh sb="5" eb="6">
      <t>タマ</t>
    </rPh>
    <rPh sb="6" eb="7">
      <t>イシ</t>
    </rPh>
    <phoneticPr fontId="5"/>
  </si>
  <si>
    <t>仮設工</t>
    <rPh sb="0" eb="2">
      <t>カセツ</t>
    </rPh>
    <rPh sb="2" eb="3">
      <t>コウ</t>
    </rPh>
    <phoneticPr fontId="5"/>
  </si>
  <si>
    <t>大型土嚢工</t>
    <rPh sb="2" eb="4">
      <t>ドノウ</t>
    </rPh>
    <rPh sb="4" eb="5">
      <t>コウ</t>
    </rPh>
    <phoneticPr fontId="2"/>
  </si>
  <si>
    <t>制作・据付　流用土</t>
    <rPh sb="0" eb="2">
      <t>セイサク</t>
    </rPh>
    <rPh sb="3" eb="5">
      <t>スエツケ</t>
    </rPh>
    <rPh sb="6" eb="8">
      <t>リュウヨウ</t>
    </rPh>
    <rPh sb="8" eb="9">
      <t>ツチ</t>
    </rPh>
    <phoneticPr fontId="5"/>
  </si>
  <si>
    <t>袋</t>
    <rPh sb="0" eb="1">
      <t>フクロ</t>
    </rPh>
    <phoneticPr fontId="5"/>
  </si>
  <si>
    <t>ﾊﾞｯｸﾎｳ据付</t>
    <rPh sb="6" eb="8">
      <t>スエツケ</t>
    </rPh>
    <phoneticPr fontId="2"/>
  </si>
  <si>
    <t>撤去</t>
    <rPh sb="0" eb="2">
      <t>テッキョ</t>
    </rPh>
    <phoneticPr fontId="5"/>
  </si>
  <si>
    <t>制作・据付　購入土</t>
    <rPh sb="0" eb="2">
      <t>セイサク</t>
    </rPh>
    <rPh sb="3" eb="5">
      <t>スエツケ</t>
    </rPh>
    <rPh sb="6" eb="8">
      <t>コウニュウ</t>
    </rPh>
    <rPh sb="8" eb="9">
      <t>ツチ</t>
    </rPh>
    <phoneticPr fontId="5"/>
  </si>
  <si>
    <t>現場確認打合せ協議</t>
    <phoneticPr fontId="5"/>
  </si>
  <si>
    <t>現場確認打合せ協議</t>
    <phoneticPr fontId="2"/>
  </si>
  <si>
    <t>式</t>
    <rPh sb="0" eb="1">
      <t>シキ</t>
    </rPh>
    <phoneticPr fontId="5"/>
  </si>
  <si>
    <t>雑工</t>
    <rPh sb="0" eb="1">
      <t>ザツ</t>
    </rPh>
    <rPh sb="1" eb="2">
      <t>コウ</t>
    </rPh>
    <phoneticPr fontId="5"/>
  </si>
  <si>
    <t>雑工(1)　昼間用</t>
    <rPh sb="0" eb="1">
      <t>ザツ</t>
    </rPh>
    <rPh sb="1" eb="2">
      <t>コウ</t>
    </rPh>
    <rPh sb="6" eb="8">
      <t>ヒルマ</t>
    </rPh>
    <rPh sb="8" eb="9">
      <t>ヨウ</t>
    </rPh>
    <phoneticPr fontId="5"/>
  </si>
  <si>
    <t>(平日用　8:00～17:00)</t>
    <rPh sb="1" eb="3">
      <t>ヘイジツ</t>
    </rPh>
    <rPh sb="3" eb="4">
      <t>ヨウ</t>
    </rPh>
    <phoneticPr fontId="5"/>
  </si>
  <si>
    <t>雑工(2)　昼間用</t>
    <rPh sb="0" eb="1">
      <t>ザツ</t>
    </rPh>
    <rPh sb="1" eb="2">
      <t>コウ</t>
    </rPh>
    <rPh sb="6" eb="8">
      <t>ヒルマ</t>
    </rPh>
    <rPh sb="8" eb="9">
      <t>ヨウ</t>
    </rPh>
    <phoneticPr fontId="5"/>
  </si>
  <si>
    <t>(休日・祝祭日用　8:00～17:00)</t>
    <rPh sb="1" eb="3">
      <t>キュウジツ</t>
    </rPh>
    <rPh sb="4" eb="6">
      <t>シュクサイ</t>
    </rPh>
    <rPh sb="6" eb="7">
      <t>ヒ</t>
    </rPh>
    <rPh sb="7" eb="8">
      <t>ヨウ</t>
    </rPh>
    <phoneticPr fontId="5"/>
  </si>
  <si>
    <t>(平日用　22:00～5:00)</t>
    <rPh sb="1" eb="3">
      <t>ヘイジツ</t>
    </rPh>
    <rPh sb="3" eb="4">
      <t>ヨウ</t>
    </rPh>
    <phoneticPr fontId="5"/>
  </si>
  <si>
    <t>(休日・祝祭日用　22:00～5:00)</t>
    <rPh sb="1" eb="3">
      <t>キュウジツ</t>
    </rPh>
    <rPh sb="4" eb="6">
      <t>シュクサイ</t>
    </rPh>
    <rPh sb="6" eb="7">
      <t>ヒ</t>
    </rPh>
    <rPh sb="7" eb="8">
      <t>ヨウ</t>
    </rPh>
    <phoneticPr fontId="5"/>
  </si>
  <si>
    <t>雑工(1)　夜間・早朝用</t>
    <rPh sb="0" eb="1">
      <t>ザツ</t>
    </rPh>
    <rPh sb="1" eb="2">
      <t>コウ</t>
    </rPh>
    <rPh sb="6" eb="8">
      <t>ヤカン</t>
    </rPh>
    <rPh sb="9" eb="11">
      <t>ソウチョウ</t>
    </rPh>
    <rPh sb="11" eb="12">
      <t>ヨウ</t>
    </rPh>
    <phoneticPr fontId="5"/>
  </si>
  <si>
    <t>雑工(1)　深夜用</t>
    <rPh sb="0" eb="1">
      <t>ザツ</t>
    </rPh>
    <rPh sb="1" eb="2">
      <t>コウ</t>
    </rPh>
    <rPh sb="6" eb="8">
      <t>シンヤ</t>
    </rPh>
    <rPh sb="8" eb="9">
      <t>ヨウ</t>
    </rPh>
    <phoneticPr fontId="5"/>
  </si>
  <si>
    <t>雑工(2)　夜間・早朝用</t>
    <rPh sb="0" eb="1">
      <t>ザツ</t>
    </rPh>
    <rPh sb="1" eb="2">
      <t>コウ</t>
    </rPh>
    <rPh sb="6" eb="8">
      <t>ヤカン</t>
    </rPh>
    <rPh sb="9" eb="11">
      <t>ソウチョウ</t>
    </rPh>
    <rPh sb="11" eb="12">
      <t>ヨウ</t>
    </rPh>
    <phoneticPr fontId="5"/>
  </si>
  <si>
    <t>雑工(2)　深夜用</t>
    <rPh sb="0" eb="1">
      <t>ザツ</t>
    </rPh>
    <rPh sb="1" eb="2">
      <t>コウ</t>
    </rPh>
    <rPh sb="6" eb="8">
      <t>シンヤ</t>
    </rPh>
    <rPh sb="8" eb="9">
      <t>ヨウ</t>
    </rPh>
    <phoneticPr fontId="5"/>
  </si>
  <si>
    <t>ﾁｪﾝｿｰ機械賃料</t>
    <rPh sb="5" eb="7">
      <t>キカイ</t>
    </rPh>
    <rPh sb="7" eb="9">
      <t>チンリョウ</t>
    </rPh>
    <phoneticPr fontId="2"/>
  </si>
  <si>
    <t>300～400㎜　刃付き</t>
    <rPh sb="9" eb="10">
      <t>ハ</t>
    </rPh>
    <rPh sb="10" eb="11">
      <t>ツキ</t>
    </rPh>
    <phoneticPr fontId="2"/>
  </si>
  <si>
    <t>日</t>
    <rPh sb="0" eb="1">
      <t>ヒ</t>
    </rPh>
    <phoneticPr fontId="5"/>
  </si>
  <si>
    <t>機械運搬費</t>
    <rPh sb="0" eb="2">
      <t>キカイ</t>
    </rPh>
    <rPh sb="2" eb="4">
      <t>ウンパン</t>
    </rPh>
    <rPh sb="4" eb="5">
      <t>ヒ</t>
    </rPh>
    <phoneticPr fontId="5"/>
  </si>
  <si>
    <t>ﾀﾞﾝﾌﾟﾄﾗｯｸ運転費　普通ﾃﾞｨｰｾﾞﾙ2t</t>
    <rPh sb="9" eb="11">
      <t>ウンテン</t>
    </rPh>
    <rPh sb="11" eb="12">
      <t>ヒ</t>
    </rPh>
    <rPh sb="13" eb="15">
      <t>フツウ</t>
    </rPh>
    <phoneticPr fontId="2"/>
  </si>
  <si>
    <t>運転手無し</t>
    <rPh sb="0" eb="3">
      <t>ウンテンシュ</t>
    </rPh>
    <rPh sb="3" eb="4">
      <t>ナ</t>
    </rPh>
    <phoneticPr fontId="5"/>
  </si>
  <si>
    <t>ﾀﾞﾝﾌﾟﾄﾗｯｸ運転費　普通ﾃﾞｨｰｾﾞﾙ4t</t>
    <rPh sb="9" eb="11">
      <t>ウンテン</t>
    </rPh>
    <rPh sb="11" eb="12">
      <t>ヒ</t>
    </rPh>
    <rPh sb="13" eb="15">
      <t>フツウ</t>
    </rPh>
    <phoneticPr fontId="2"/>
  </si>
  <si>
    <t>ﾊﾞｯｸﾎｳ運転費　山積0.13m3</t>
    <rPh sb="6" eb="8">
      <t>ウンテン</t>
    </rPh>
    <rPh sb="8" eb="9">
      <t>ヒ</t>
    </rPh>
    <rPh sb="11" eb="15">
      <t>０．１３</t>
    </rPh>
    <phoneticPr fontId="2"/>
  </si>
  <si>
    <t>ﾊﾞｯｸﾎｳ運転費　山積0.28m3</t>
    <rPh sb="6" eb="8">
      <t>ウンテン</t>
    </rPh>
    <rPh sb="8" eb="9">
      <t>ヒ</t>
    </rPh>
    <rPh sb="11" eb="15">
      <t>０．２８</t>
    </rPh>
    <phoneticPr fontId="2"/>
  </si>
  <si>
    <t>ﾊﾞｯｸﾎｳ運転費　山積0.45m3</t>
    <rPh sb="6" eb="8">
      <t>ウンテン</t>
    </rPh>
    <rPh sb="8" eb="9">
      <t>ヒ</t>
    </rPh>
    <rPh sb="11" eb="15">
      <t>０．４５</t>
    </rPh>
    <phoneticPr fontId="2"/>
  </si>
  <si>
    <t>ﾎｲｰﾙﾛｰﾀﾞ運転費　山積1.2m3</t>
    <rPh sb="8" eb="10">
      <t>ウンテン</t>
    </rPh>
    <rPh sb="10" eb="11">
      <t>ヒ</t>
    </rPh>
    <rPh sb="13" eb="16">
      <t>１．２</t>
    </rPh>
    <phoneticPr fontId="2"/>
  </si>
  <si>
    <t>高所作業車賃料</t>
    <rPh sb="0" eb="2">
      <t>コウショ</t>
    </rPh>
    <rPh sb="2" eb="4">
      <t>サギョウ</t>
    </rPh>
    <rPh sb="4" eb="5">
      <t>クルマ</t>
    </rPh>
    <rPh sb="5" eb="6">
      <t>チン</t>
    </rPh>
    <rPh sb="6" eb="7">
      <t>リョウ</t>
    </rPh>
    <phoneticPr fontId="2"/>
  </si>
  <si>
    <t>ﾄﾗｯｸ架装ﾘﾌﾄ作業床高8m</t>
    <rPh sb="4" eb="5">
      <t>カ</t>
    </rPh>
    <rPh sb="5" eb="6">
      <t>ソウ</t>
    </rPh>
    <rPh sb="9" eb="11">
      <t>サギョウ</t>
    </rPh>
    <rPh sb="11" eb="12">
      <t>ユカ</t>
    </rPh>
    <rPh sb="12" eb="13">
      <t>タカ</t>
    </rPh>
    <phoneticPr fontId="5"/>
  </si>
  <si>
    <t>ｸﾚｰﾝ装置付ﾄﾗｯｸ賃料</t>
    <rPh sb="4" eb="6">
      <t>ソウチ</t>
    </rPh>
    <rPh sb="6" eb="7">
      <t>ツキ</t>
    </rPh>
    <rPh sb="11" eb="12">
      <t>チン</t>
    </rPh>
    <rPh sb="12" eb="13">
      <t>リョウ</t>
    </rPh>
    <phoneticPr fontId="5"/>
  </si>
  <si>
    <t>2t積　2.9t吊</t>
    <rPh sb="2" eb="3">
      <t>ツ</t>
    </rPh>
    <rPh sb="8" eb="9">
      <t>ツ</t>
    </rPh>
    <phoneticPr fontId="5"/>
  </si>
  <si>
    <t>4t積　2.9t吊</t>
    <rPh sb="2" eb="3">
      <t>ツ</t>
    </rPh>
    <rPh sb="8" eb="9">
      <t>ツ</t>
    </rPh>
    <phoneticPr fontId="5"/>
  </si>
  <si>
    <t>河川維持修繕</t>
    <rPh sb="0" eb="2">
      <t>カセン</t>
    </rPh>
    <rPh sb="2" eb="4">
      <t>イジ</t>
    </rPh>
    <rPh sb="4" eb="6">
      <t>シュウゼン</t>
    </rPh>
    <phoneticPr fontId="5"/>
  </si>
  <si>
    <t>土砂取除</t>
    <rPh sb="0" eb="2">
      <t>ドシャ</t>
    </rPh>
    <rPh sb="2" eb="3">
      <t>ト</t>
    </rPh>
    <rPh sb="3" eb="4">
      <t>ノゾ</t>
    </rPh>
    <phoneticPr fontId="5"/>
  </si>
  <si>
    <t>砂・砂質土・ﾚｷ質土　運搬L=60mまで</t>
    <rPh sb="0" eb="1">
      <t>スナ</t>
    </rPh>
    <rPh sb="2" eb="3">
      <t>スナ</t>
    </rPh>
    <rPh sb="3" eb="4">
      <t>シツ</t>
    </rPh>
    <rPh sb="4" eb="5">
      <t>ツチ</t>
    </rPh>
    <rPh sb="8" eb="9">
      <t>シツ</t>
    </rPh>
    <rPh sb="9" eb="10">
      <t>ツチ</t>
    </rPh>
    <rPh sb="11" eb="13">
      <t>ウンパン</t>
    </rPh>
    <phoneticPr fontId="2"/>
  </si>
  <si>
    <t>砂・砂質土・ﾚｷ質土　運搬L=120mまで</t>
    <rPh sb="0" eb="1">
      <t>スナ</t>
    </rPh>
    <rPh sb="2" eb="3">
      <t>スナ</t>
    </rPh>
    <rPh sb="3" eb="4">
      <t>シツ</t>
    </rPh>
    <rPh sb="4" eb="5">
      <t>ツチ</t>
    </rPh>
    <rPh sb="8" eb="9">
      <t>シツ</t>
    </rPh>
    <rPh sb="9" eb="10">
      <t>ツチ</t>
    </rPh>
    <rPh sb="11" eb="13">
      <t>ウンパン</t>
    </rPh>
    <phoneticPr fontId="2"/>
  </si>
  <si>
    <t>舗装</t>
    <rPh sb="0" eb="2">
      <t>ホソウ</t>
    </rPh>
    <phoneticPr fontId="5"/>
  </si>
  <si>
    <t>補修</t>
    <phoneticPr fontId="5"/>
  </si>
  <si>
    <t>ｺﾝｸﾘｰﾄ舗装(目地部)</t>
    <rPh sb="6" eb="8">
      <t>ホソウ</t>
    </rPh>
    <rPh sb="9" eb="10">
      <t>メ</t>
    </rPh>
    <rPh sb="10" eb="11">
      <t>チ</t>
    </rPh>
    <rPh sb="11" eb="12">
      <t>ブ</t>
    </rPh>
    <phoneticPr fontId="2"/>
  </si>
  <si>
    <t>ｺﾝｸﾘｰﾄ舗装(ｸﾗｯｸ部)</t>
    <rPh sb="6" eb="8">
      <t>ホソウ</t>
    </rPh>
    <rPh sb="13" eb="14">
      <t>ブ</t>
    </rPh>
    <phoneticPr fontId="2"/>
  </si>
  <si>
    <t>舗装打換工</t>
    <phoneticPr fontId="5"/>
  </si>
  <si>
    <t>(1層)　3～5cm</t>
    <rPh sb="2" eb="3">
      <t>ソウ</t>
    </rPh>
    <phoneticPr fontId="2"/>
  </si>
  <si>
    <t>取壊し運搬を含む(密粒)</t>
    <rPh sb="0" eb="2">
      <t>トリコワ</t>
    </rPh>
    <rPh sb="3" eb="5">
      <t>ウンパン</t>
    </rPh>
    <rPh sb="6" eb="7">
      <t>フク</t>
    </rPh>
    <rPh sb="9" eb="10">
      <t>ミツ</t>
    </rPh>
    <rPh sb="10" eb="11">
      <t>ツブ</t>
    </rPh>
    <phoneticPr fontId="5"/>
  </si>
  <si>
    <t>(2層)　3～5cm×2</t>
    <rPh sb="2" eb="3">
      <t>ソウ</t>
    </rPh>
    <phoneticPr fontId="2"/>
  </si>
  <si>
    <t>取壊し運搬を含む(密粒・粗粒)</t>
    <rPh sb="0" eb="2">
      <t>トリコワ</t>
    </rPh>
    <rPh sb="3" eb="5">
      <t>ウンパン</t>
    </rPh>
    <rPh sb="6" eb="7">
      <t>フク</t>
    </rPh>
    <rPh sb="9" eb="10">
      <t>ミツ</t>
    </rPh>
    <rPh sb="10" eb="11">
      <t>ツブ</t>
    </rPh>
    <rPh sb="12" eb="13">
      <t>ソ</t>
    </rPh>
    <rPh sb="13" eb="14">
      <t>ツブ</t>
    </rPh>
    <phoneticPr fontId="5"/>
  </si>
  <si>
    <t>路盤</t>
    <phoneticPr fontId="5"/>
  </si>
  <si>
    <t>路盤工</t>
    <rPh sb="0" eb="2">
      <t>ロバン</t>
    </rPh>
    <rPh sb="2" eb="3">
      <t>コウ</t>
    </rPh>
    <phoneticPr fontId="5"/>
  </si>
  <si>
    <t>施工厚=5㎝　M-30</t>
    <rPh sb="0" eb="2">
      <t>セコウ</t>
    </rPh>
    <rPh sb="2" eb="3">
      <t>アツシ</t>
    </rPh>
    <phoneticPr fontId="5"/>
  </si>
  <si>
    <t>施工厚=10㎝　M-30</t>
    <rPh sb="0" eb="2">
      <t>セコウ</t>
    </rPh>
    <rPh sb="2" eb="3">
      <t>アツシ</t>
    </rPh>
    <phoneticPr fontId="5"/>
  </si>
  <si>
    <t>施工厚=15㎝　M-30</t>
    <rPh sb="0" eb="2">
      <t>セコウ</t>
    </rPh>
    <rPh sb="2" eb="3">
      <t>アツシ</t>
    </rPh>
    <phoneticPr fontId="5"/>
  </si>
  <si>
    <t>施工厚=15㎝ RC-40　再生材</t>
    <rPh sb="0" eb="2">
      <t>セコウ</t>
    </rPh>
    <rPh sb="2" eb="3">
      <t>アツシ</t>
    </rPh>
    <rPh sb="14" eb="16">
      <t>サイセイ</t>
    </rPh>
    <rPh sb="16" eb="17">
      <t>ザイ</t>
    </rPh>
    <phoneticPr fontId="5"/>
  </si>
  <si>
    <t>施工厚=10㎝ RC-40　再生材</t>
    <rPh sb="0" eb="2">
      <t>セコウ</t>
    </rPh>
    <rPh sb="2" eb="3">
      <t>アツシ</t>
    </rPh>
    <rPh sb="14" eb="16">
      <t>サイセイ</t>
    </rPh>
    <rPh sb="16" eb="17">
      <t>ザイ</t>
    </rPh>
    <phoneticPr fontId="5"/>
  </si>
  <si>
    <t>施工厚=20㎝ RC-40　再生材</t>
    <rPh sb="0" eb="2">
      <t>セコウ</t>
    </rPh>
    <rPh sb="2" eb="3">
      <t>アツシ</t>
    </rPh>
    <rPh sb="14" eb="16">
      <t>サイセイ</t>
    </rPh>
    <rPh sb="16" eb="17">
      <t>ザイ</t>
    </rPh>
    <phoneticPr fontId="5"/>
  </si>
  <si>
    <t>表面処理</t>
    <phoneticPr fontId="5"/>
  </si>
  <si>
    <t>表面処理工A 厚3㎝以下</t>
    <rPh sb="0" eb="2">
      <t>ヒョウメン</t>
    </rPh>
    <rPh sb="2" eb="4">
      <t>ショリ</t>
    </rPh>
    <rPh sb="4" eb="5">
      <t>コウ</t>
    </rPh>
    <rPh sb="7" eb="8">
      <t>アツシ</t>
    </rPh>
    <rPh sb="10" eb="12">
      <t>イカ</t>
    </rPh>
    <phoneticPr fontId="5"/>
  </si>
  <si>
    <t>表面処理工B 厚4～5㎝以下</t>
    <rPh sb="0" eb="2">
      <t>ヒョウメン</t>
    </rPh>
    <rPh sb="2" eb="4">
      <t>ショリ</t>
    </rPh>
    <rPh sb="4" eb="5">
      <t>コウ</t>
    </rPh>
    <rPh sb="7" eb="8">
      <t>アツシ</t>
    </rPh>
    <rPh sb="12" eb="14">
      <t>イカ</t>
    </rPh>
    <phoneticPr fontId="5"/>
  </si>
  <si>
    <t>既設面との処理</t>
    <rPh sb="0" eb="2">
      <t>キセツ</t>
    </rPh>
    <rPh sb="2" eb="3">
      <t>メン</t>
    </rPh>
    <rPh sb="5" eb="7">
      <t>ショリ</t>
    </rPh>
    <phoneticPr fontId="5"/>
  </si>
  <si>
    <t>成型目地工</t>
    <phoneticPr fontId="2"/>
  </si>
  <si>
    <t>厚5㎜×幅4㎝</t>
    <rPh sb="0" eb="1">
      <t>アツ</t>
    </rPh>
    <rPh sb="4" eb="5">
      <t>ハバ</t>
    </rPh>
    <phoneticPr fontId="5"/>
  </si>
  <si>
    <t>区画線</t>
    <rPh sb="0" eb="2">
      <t>クカク</t>
    </rPh>
    <rPh sb="2" eb="3">
      <t>セン</t>
    </rPh>
    <phoneticPr fontId="5"/>
  </si>
  <si>
    <t>区画線工(白・黄線)(市場価格)</t>
    <rPh sb="0" eb="2">
      <t>クカク</t>
    </rPh>
    <rPh sb="2" eb="3">
      <t>セン</t>
    </rPh>
    <rPh sb="3" eb="4">
      <t>コウ</t>
    </rPh>
    <rPh sb="5" eb="6">
      <t>シロ</t>
    </rPh>
    <rPh sb="7" eb="8">
      <t>キ</t>
    </rPh>
    <rPh sb="8" eb="9">
      <t>セン</t>
    </rPh>
    <rPh sb="11" eb="13">
      <t>イチバ</t>
    </rPh>
    <rPh sb="13" eb="15">
      <t>カカク</t>
    </rPh>
    <phoneticPr fontId="2"/>
  </si>
  <si>
    <t>区画線工(白線)(市場価格)</t>
    <rPh sb="0" eb="2">
      <t>クカク</t>
    </rPh>
    <rPh sb="2" eb="3">
      <t>セン</t>
    </rPh>
    <rPh sb="3" eb="4">
      <t>コウ</t>
    </rPh>
    <rPh sb="5" eb="6">
      <t>シロ</t>
    </rPh>
    <rPh sb="6" eb="7">
      <t>セン</t>
    </rPh>
    <rPh sb="9" eb="11">
      <t>イチバ</t>
    </rPh>
    <rPh sb="11" eb="13">
      <t>カカク</t>
    </rPh>
    <phoneticPr fontId="2"/>
  </si>
  <si>
    <t>(市場価格)</t>
    <rPh sb="1" eb="3">
      <t>イチバ</t>
    </rPh>
    <rPh sb="3" eb="5">
      <t>カカク</t>
    </rPh>
    <phoneticPr fontId="5"/>
  </si>
  <si>
    <t>矢印・記号・文字　15㎝換算　塗布厚1.5㎜(標準)</t>
    <rPh sb="0" eb="2">
      <t>ヤジルシ</t>
    </rPh>
    <rPh sb="3" eb="5">
      <t>キゴウ</t>
    </rPh>
    <rPh sb="6" eb="8">
      <t>モジ</t>
    </rPh>
    <rPh sb="12" eb="14">
      <t>カンサン</t>
    </rPh>
    <rPh sb="15" eb="16">
      <t>ヌ</t>
    </rPh>
    <rPh sb="16" eb="17">
      <t>フ</t>
    </rPh>
    <rPh sb="17" eb="18">
      <t>アツ</t>
    </rPh>
    <rPh sb="23" eb="25">
      <t>ヒョウジュン</t>
    </rPh>
    <phoneticPr fontId="2"/>
  </si>
  <si>
    <t>区画線消去工［削り取り式］</t>
    <rPh sb="0" eb="2">
      <t>クカク</t>
    </rPh>
    <rPh sb="2" eb="3">
      <t>セン</t>
    </rPh>
    <rPh sb="3" eb="5">
      <t>ショウキョ</t>
    </rPh>
    <rPh sb="5" eb="6">
      <t>コウ</t>
    </rPh>
    <rPh sb="7" eb="8">
      <t>ケズ</t>
    </rPh>
    <rPh sb="9" eb="10">
      <t>ト</t>
    </rPh>
    <rPh sb="11" eb="12">
      <t>シキ</t>
    </rPh>
    <phoneticPr fontId="2"/>
  </si>
  <si>
    <t>通常(6～20時)</t>
    <rPh sb="0" eb="2">
      <t>ツウジョウ</t>
    </rPh>
    <rPh sb="7" eb="8">
      <t>ジ</t>
    </rPh>
    <phoneticPr fontId="2"/>
  </si>
  <si>
    <t>廃棄物受入料金</t>
    <rPh sb="0" eb="3">
      <t>ハイキブツ</t>
    </rPh>
    <rPh sb="3" eb="5">
      <t>ウケイレ</t>
    </rPh>
    <rPh sb="5" eb="7">
      <t>リョウキン</t>
    </rPh>
    <phoneticPr fontId="5"/>
  </si>
  <si>
    <t>建設廃棄物受入れ料金</t>
    <rPh sb="0" eb="2">
      <t>ケンセツ</t>
    </rPh>
    <rPh sb="2" eb="5">
      <t>ハイキブツ</t>
    </rPh>
    <rPh sb="5" eb="7">
      <t>ウケイ</t>
    </rPh>
    <rPh sb="8" eb="10">
      <t>リョウキン</t>
    </rPh>
    <phoneticPr fontId="2"/>
  </si>
  <si>
    <t>(鉄筋Con塊)</t>
    <rPh sb="1" eb="3">
      <t>テッキン</t>
    </rPh>
    <rPh sb="6" eb="7">
      <t>カタマ</t>
    </rPh>
    <phoneticPr fontId="2"/>
  </si>
  <si>
    <t>処分費のみ</t>
    <rPh sb="0" eb="2">
      <t>ショブン</t>
    </rPh>
    <rPh sb="2" eb="3">
      <t>ヒ</t>
    </rPh>
    <phoneticPr fontId="5"/>
  </si>
  <si>
    <t>(As塊)</t>
    <rPh sb="3" eb="4">
      <t>カタマ</t>
    </rPh>
    <phoneticPr fontId="2"/>
  </si>
  <si>
    <t>各工事共通</t>
    <rPh sb="0" eb="1">
      <t>カク</t>
    </rPh>
    <rPh sb="1" eb="3">
      <t>コウジ</t>
    </rPh>
    <rPh sb="3" eb="5">
      <t>キョウツウ</t>
    </rPh>
    <phoneticPr fontId="5"/>
  </si>
  <si>
    <t>労務</t>
    <rPh sb="0" eb="2">
      <t>ロウム</t>
    </rPh>
    <phoneticPr fontId="5"/>
  </si>
  <si>
    <t>土木一般世話役</t>
    <rPh sb="0" eb="2">
      <t>ドボク</t>
    </rPh>
    <rPh sb="2" eb="4">
      <t>イッパン</t>
    </rPh>
    <rPh sb="4" eb="7">
      <t>セワヤク</t>
    </rPh>
    <phoneticPr fontId="5"/>
  </si>
  <si>
    <t>人</t>
    <rPh sb="0" eb="1">
      <t>ヒト</t>
    </rPh>
    <phoneticPr fontId="2"/>
  </si>
  <si>
    <t>(平日用　17～22　5～8)</t>
    <rPh sb="1" eb="3">
      <t>ヘイジツ</t>
    </rPh>
    <rPh sb="3" eb="4">
      <t>ヨウ</t>
    </rPh>
    <phoneticPr fontId="5"/>
  </si>
  <si>
    <t>(休日・祝祭日用　17～22 5～8)</t>
    <rPh sb="1" eb="3">
      <t>キュウジツ</t>
    </rPh>
    <rPh sb="4" eb="6">
      <t>シュクサイ</t>
    </rPh>
    <rPh sb="6" eb="7">
      <t>ヒ</t>
    </rPh>
    <rPh sb="7" eb="8">
      <t>ヨウ</t>
    </rPh>
    <phoneticPr fontId="5"/>
  </si>
  <si>
    <t>特殊作業員</t>
    <rPh sb="0" eb="2">
      <t>トクシュ</t>
    </rPh>
    <rPh sb="2" eb="4">
      <t>サギョウ</t>
    </rPh>
    <rPh sb="4" eb="5">
      <t>イン</t>
    </rPh>
    <phoneticPr fontId="2"/>
  </si>
  <si>
    <t>普通作業員</t>
    <rPh sb="0" eb="2">
      <t>フツウ</t>
    </rPh>
    <rPh sb="2" eb="4">
      <t>サギョウ</t>
    </rPh>
    <rPh sb="4" eb="5">
      <t>イン</t>
    </rPh>
    <phoneticPr fontId="2"/>
  </si>
  <si>
    <t>軽作業員</t>
    <rPh sb="0" eb="1">
      <t>ケイ</t>
    </rPh>
    <rPh sb="1" eb="3">
      <t>サギョウ</t>
    </rPh>
    <rPh sb="3" eb="4">
      <t>イン</t>
    </rPh>
    <phoneticPr fontId="2"/>
  </si>
  <si>
    <t>交通誘導員A</t>
    <rPh sb="0" eb="2">
      <t>コウツウ</t>
    </rPh>
    <rPh sb="2" eb="4">
      <t>ユウドウ</t>
    </rPh>
    <rPh sb="4" eb="5">
      <t>イン</t>
    </rPh>
    <phoneticPr fontId="2"/>
  </si>
  <si>
    <t>交通誘導員B</t>
    <rPh sb="0" eb="2">
      <t>コウツウ</t>
    </rPh>
    <rPh sb="2" eb="4">
      <t>ユウドウ</t>
    </rPh>
    <rPh sb="4" eb="5">
      <t>イン</t>
    </rPh>
    <phoneticPr fontId="2"/>
  </si>
  <si>
    <t>ｶﾞｰﾄﾞﾚｰﾙ・ﾊﾟｲﾌﾟ</t>
    <phoneticPr fontId="5"/>
  </si>
  <si>
    <t>事故損傷等　撤去及び復旧</t>
    <rPh sb="0" eb="2">
      <t>ジコ</t>
    </rPh>
    <rPh sb="2" eb="4">
      <t>ソンショウ</t>
    </rPh>
    <rPh sb="4" eb="5">
      <t>トウ</t>
    </rPh>
    <rPh sb="6" eb="8">
      <t>テッキョ</t>
    </rPh>
    <rPh sb="8" eb="9">
      <t>オヨ</t>
    </rPh>
    <rPh sb="10" eb="12">
      <t>フッキュウ</t>
    </rPh>
    <phoneticPr fontId="5"/>
  </si>
  <si>
    <t>交通安全施設</t>
    <phoneticPr fontId="5"/>
  </si>
  <si>
    <t>横断・転落防止柵設置工</t>
    <rPh sb="0" eb="2">
      <t>オウダン</t>
    </rPh>
    <rPh sb="3" eb="5">
      <t>テンラク</t>
    </rPh>
    <rPh sb="5" eb="7">
      <t>ボウシ</t>
    </rPh>
    <rPh sb="7" eb="8">
      <t>サク</t>
    </rPh>
    <rPh sb="8" eb="10">
      <t>セッチ</t>
    </rPh>
    <rPh sb="10" eb="11">
      <t>コウ</t>
    </rPh>
    <phoneticPr fontId="5"/>
  </si>
  <si>
    <t>土中建込　ﾋﾞｰﾑ式・ﾊﾟﾈﾙ式　支柱間隔3m</t>
    <rPh sb="0" eb="1">
      <t>ツチ</t>
    </rPh>
    <rPh sb="1" eb="2">
      <t>ナカ</t>
    </rPh>
    <rPh sb="2" eb="3">
      <t>ケン</t>
    </rPh>
    <rPh sb="3" eb="4">
      <t>コ</t>
    </rPh>
    <rPh sb="9" eb="10">
      <t>シキ</t>
    </rPh>
    <rPh sb="15" eb="16">
      <t>シキ</t>
    </rPh>
    <rPh sb="17" eb="19">
      <t>シチュウ</t>
    </rPh>
    <rPh sb="19" eb="21">
      <t>カンカク</t>
    </rPh>
    <phoneticPr fontId="5"/>
  </si>
  <si>
    <t>Co建込　ﾋﾞｰﾑ式・ﾊﾟﾈﾙ式　支柱間隔3m</t>
    <rPh sb="2" eb="3">
      <t>ケン</t>
    </rPh>
    <rPh sb="3" eb="4">
      <t>コ</t>
    </rPh>
    <rPh sb="9" eb="10">
      <t>シキ</t>
    </rPh>
    <rPh sb="15" eb="16">
      <t>シキ</t>
    </rPh>
    <rPh sb="17" eb="19">
      <t>シチュウ</t>
    </rPh>
    <rPh sb="19" eb="21">
      <t>カンカク</t>
    </rPh>
    <phoneticPr fontId="5"/>
  </si>
  <si>
    <t>ﾌﾟﾚｷｬｽﾄCoﾌﾞﾛｯｸ建込　ﾋﾞｰﾑ式・ﾊﾟﾈﾙ式　支柱間隔3m</t>
    <rPh sb="14" eb="15">
      <t>ケン</t>
    </rPh>
    <rPh sb="15" eb="16">
      <t>コ</t>
    </rPh>
    <rPh sb="21" eb="22">
      <t>シキ</t>
    </rPh>
    <rPh sb="27" eb="28">
      <t>シキ</t>
    </rPh>
    <rPh sb="29" eb="31">
      <t>シチュウ</t>
    </rPh>
    <rPh sb="31" eb="33">
      <t>カンカク</t>
    </rPh>
    <phoneticPr fontId="5"/>
  </si>
  <si>
    <t>横断・転落防止柵撤去工</t>
    <rPh sb="0" eb="2">
      <t>オウダン</t>
    </rPh>
    <rPh sb="3" eb="5">
      <t>テンラク</t>
    </rPh>
    <rPh sb="5" eb="7">
      <t>ボウシ</t>
    </rPh>
    <rPh sb="7" eb="8">
      <t>サク</t>
    </rPh>
    <rPh sb="8" eb="10">
      <t>テッキョ</t>
    </rPh>
    <rPh sb="10" eb="11">
      <t>コウ</t>
    </rPh>
    <phoneticPr fontId="5"/>
  </si>
  <si>
    <t>転落防止柵(部材)撤去設置工</t>
    <rPh sb="0" eb="2">
      <t>テンラク</t>
    </rPh>
    <rPh sb="2" eb="4">
      <t>ボウシ</t>
    </rPh>
    <rPh sb="4" eb="5">
      <t>サク</t>
    </rPh>
    <rPh sb="6" eb="8">
      <t>ブザイ</t>
    </rPh>
    <rPh sb="9" eb="11">
      <t>テッキョ</t>
    </rPh>
    <rPh sb="11" eb="13">
      <t>セッチ</t>
    </rPh>
    <rPh sb="13" eb="14">
      <t>コウ</t>
    </rPh>
    <phoneticPr fontId="5"/>
  </si>
  <si>
    <t>手間のみ(市場価格)</t>
    <rPh sb="0" eb="2">
      <t>テマ</t>
    </rPh>
    <rPh sb="5" eb="7">
      <t>イチバ</t>
    </rPh>
    <rPh sb="7" eb="9">
      <t>カカク</t>
    </rPh>
    <phoneticPr fontId="5"/>
  </si>
  <si>
    <t>転落防止柵1100補修工</t>
    <rPh sb="0" eb="2">
      <t>テンラク</t>
    </rPh>
    <rPh sb="2" eb="4">
      <t>ボウシ</t>
    </rPh>
    <rPh sb="4" eb="5">
      <t>サク</t>
    </rPh>
    <rPh sb="9" eb="11">
      <t>ホシュウ</t>
    </rPh>
    <rPh sb="11" eb="12">
      <t>コウ</t>
    </rPh>
    <phoneticPr fontId="5"/>
  </si>
  <si>
    <t>ﾊﾟｲﾌﾟ手間のみ</t>
    <rPh sb="5" eb="7">
      <t>テマ</t>
    </rPh>
    <phoneticPr fontId="5"/>
  </si>
  <si>
    <t>ﾊﾟｲﾌﾟ支柱・手間のみ</t>
    <rPh sb="5" eb="7">
      <t>シチュウ</t>
    </rPh>
    <rPh sb="8" eb="10">
      <t>テマ</t>
    </rPh>
    <phoneticPr fontId="5"/>
  </si>
  <si>
    <t>転落防止柵800補修工</t>
    <rPh sb="0" eb="2">
      <t>テンラク</t>
    </rPh>
    <rPh sb="2" eb="4">
      <t>ボウシ</t>
    </rPh>
    <rPh sb="4" eb="5">
      <t>サク</t>
    </rPh>
    <rPh sb="8" eb="10">
      <t>ホシュウ</t>
    </rPh>
    <rPh sb="10" eb="11">
      <t>コウ</t>
    </rPh>
    <phoneticPr fontId="5"/>
  </si>
  <si>
    <t>転落防止用防護柵・P種　土中用</t>
    <rPh sb="0" eb="2">
      <t>テンラク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ドチュウ</t>
    </rPh>
    <rPh sb="14" eb="15">
      <t>ヨウ</t>
    </rPh>
    <phoneticPr fontId="5"/>
  </si>
  <si>
    <t>4本ﾊﾟｲﾌﾟ　柵高1100㎜</t>
    <rPh sb="1" eb="2">
      <t>ホン</t>
    </rPh>
    <rPh sb="8" eb="9">
      <t>サク</t>
    </rPh>
    <rPh sb="9" eb="10">
      <t>タカ</t>
    </rPh>
    <phoneticPr fontId="5"/>
  </si>
  <si>
    <t>転落防止用防護柵・P種　ｺﾝ用</t>
    <rPh sb="0" eb="2">
      <t>テンラク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4" eb="15">
      <t>ヨウ</t>
    </rPh>
    <phoneticPr fontId="5"/>
  </si>
  <si>
    <t>転落防止用防護柵・P種　独立用</t>
    <rPh sb="0" eb="2">
      <t>テンラク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ドクリツ</t>
    </rPh>
    <rPh sb="14" eb="15">
      <t>ヨウ</t>
    </rPh>
    <phoneticPr fontId="5"/>
  </si>
  <si>
    <t>4本ﾊﾟｲﾌﾟ　柵高1100㎜　ﾀﾞｰｸﾌﾞﾗｳﾝ</t>
    <rPh sb="1" eb="2">
      <t>ホン</t>
    </rPh>
    <rPh sb="8" eb="9">
      <t>サク</t>
    </rPh>
    <rPh sb="9" eb="10">
      <t>タカ</t>
    </rPh>
    <phoneticPr fontId="5"/>
  </si>
  <si>
    <t>3本ﾊﾟｲﾌﾟ　柵高800㎜</t>
    <rPh sb="1" eb="2">
      <t>ホン</t>
    </rPh>
    <rPh sb="8" eb="9">
      <t>サク</t>
    </rPh>
    <rPh sb="9" eb="10">
      <t>タカ</t>
    </rPh>
    <phoneticPr fontId="5"/>
  </si>
  <si>
    <t>3本ﾊﾟｲﾌﾟ　柵高800㎜　ﾀﾞｰｸﾌﾞﾗｳﾝ</t>
    <rPh sb="1" eb="2">
      <t>ホン</t>
    </rPh>
    <rPh sb="8" eb="9">
      <t>サク</t>
    </rPh>
    <rPh sb="9" eb="10">
      <t>タカ</t>
    </rPh>
    <phoneticPr fontId="5"/>
  </si>
  <si>
    <t>横断・転落防止柵用ﾋﾞｰﾑﾊﾟｲﾌﾟ</t>
    <rPh sb="0" eb="2">
      <t>オウダン</t>
    </rPh>
    <rPh sb="3" eb="5">
      <t>テンラク</t>
    </rPh>
    <rPh sb="5" eb="7">
      <t>ボウシ</t>
    </rPh>
    <rPh sb="7" eb="8">
      <t>サク</t>
    </rPh>
    <rPh sb="8" eb="9">
      <t>ヨウ</t>
    </rPh>
    <phoneticPr fontId="5"/>
  </si>
  <si>
    <t>2.3×42.7×3000</t>
    <phoneticPr fontId="5"/>
  </si>
  <si>
    <t>2.3×42.7×2000</t>
    <phoneticPr fontId="5"/>
  </si>
  <si>
    <t>2.3×42.7×3000　ﾀﾞｰｸﾌﾞﾗｳﾝ</t>
    <phoneticPr fontId="5"/>
  </si>
  <si>
    <t>2.3×42.7×2000　ﾀﾞｰｸﾌﾞﾗｳﾝ</t>
    <phoneticPr fontId="5"/>
  </si>
  <si>
    <t>横断・転落防止柵用袖ﾊﾟｲﾌﾟ</t>
    <rPh sb="0" eb="2">
      <t>オウダン</t>
    </rPh>
    <rPh sb="3" eb="5">
      <t>テンラク</t>
    </rPh>
    <rPh sb="5" eb="7">
      <t>ボウシ</t>
    </rPh>
    <rPh sb="7" eb="8">
      <t>サク</t>
    </rPh>
    <rPh sb="8" eb="9">
      <t>ヨウ</t>
    </rPh>
    <rPh sb="9" eb="10">
      <t>ソデ</t>
    </rPh>
    <phoneticPr fontId="5"/>
  </si>
  <si>
    <t>個</t>
    <rPh sb="0" eb="1">
      <t>コ</t>
    </rPh>
    <phoneticPr fontId="5"/>
  </si>
  <si>
    <t>ﾀﾞｰｸﾌﾞﾗｳﾝ</t>
    <phoneticPr fontId="2"/>
  </si>
  <si>
    <t>転落防止用支柱</t>
    <rPh sb="0" eb="2">
      <t>テンラク</t>
    </rPh>
    <rPh sb="2" eb="4">
      <t>ボウシ</t>
    </rPh>
    <rPh sb="4" eb="5">
      <t>ヨウ</t>
    </rPh>
    <rPh sb="5" eb="7">
      <t>シチュウ</t>
    </rPh>
    <phoneticPr fontId="5"/>
  </si>
  <si>
    <t>H1100 土中用</t>
    <rPh sb="6" eb="8">
      <t>ドチュウ</t>
    </rPh>
    <rPh sb="8" eb="9">
      <t>ヨウ</t>
    </rPh>
    <phoneticPr fontId="5"/>
  </si>
  <si>
    <t>H1100 Con用</t>
    <rPh sb="9" eb="10">
      <t>ヨウ</t>
    </rPh>
    <phoneticPr fontId="5"/>
  </si>
  <si>
    <t>H1100 独立基礎用</t>
    <rPh sb="6" eb="8">
      <t>ドクリツ</t>
    </rPh>
    <rPh sb="8" eb="10">
      <t>キソ</t>
    </rPh>
    <rPh sb="10" eb="11">
      <t>ヨウ</t>
    </rPh>
    <phoneticPr fontId="5"/>
  </si>
  <si>
    <t>H800 土中用</t>
    <rPh sb="5" eb="7">
      <t>ドチュウ</t>
    </rPh>
    <rPh sb="7" eb="8">
      <t>ヨウ</t>
    </rPh>
    <phoneticPr fontId="5"/>
  </si>
  <si>
    <t>H800 Con用</t>
    <rPh sb="8" eb="9">
      <t>ヨウ</t>
    </rPh>
    <phoneticPr fontId="5"/>
  </si>
  <si>
    <t>H800 独立基礎用</t>
    <rPh sb="5" eb="7">
      <t>ドクリツ</t>
    </rPh>
    <rPh sb="7" eb="9">
      <t>キソ</t>
    </rPh>
    <rPh sb="9" eb="10">
      <t>ヨウ</t>
    </rPh>
    <phoneticPr fontId="5"/>
  </si>
  <si>
    <t>H1100 土中用　ﾀﾞｰｸﾌﾞﾗｳﾝ</t>
    <rPh sb="6" eb="8">
      <t>ドチュウ</t>
    </rPh>
    <rPh sb="8" eb="9">
      <t>ヨウ</t>
    </rPh>
    <phoneticPr fontId="5"/>
  </si>
  <si>
    <t>H1100 Con用　ﾀﾞｰｸﾌﾞﾗｳﾝ</t>
    <rPh sb="9" eb="10">
      <t>ヨウ</t>
    </rPh>
    <phoneticPr fontId="5"/>
  </si>
  <si>
    <t>H1100 独立基礎用　ﾀﾞｰｸﾌﾞﾗｳﾝ</t>
    <rPh sb="6" eb="8">
      <t>ドクリツ</t>
    </rPh>
    <rPh sb="8" eb="10">
      <t>キソ</t>
    </rPh>
    <rPh sb="10" eb="11">
      <t>ヨウ</t>
    </rPh>
    <phoneticPr fontId="5"/>
  </si>
  <si>
    <t>H800 土中用　ﾀﾞｰｸﾌﾞﾗｳﾝ</t>
    <rPh sb="5" eb="7">
      <t>ドチュウ</t>
    </rPh>
    <rPh sb="7" eb="8">
      <t>ヨウ</t>
    </rPh>
    <phoneticPr fontId="5"/>
  </si>
  <si>
    <t>H800 Con用　ﾀﾞｰｸﾌﾞﾗｳﾝ</t>
    <rPh sb="8" eb="9">
      <t>ヨウ</t>
    </rPh>
    <phoneticPr fontId="5"/>
  </si>
  <si>
    <t>H800 独立基礎用　ﾀﾞｰｸﾌﾞﾗｳﾝ</t>
    <rPh sb="5" eb="7">
      <t>ドクリツ</t>
    </rPh>
    <rPh sb="7" eb="9">
      <t>キソ</t>
    </rPh>
    <rPh sb="9" eb="10">
      <t>ヨウ</t>
    </rPh>
    <phoneticPr fontId="5"/>
  </si>
  <si>
    <t>ｺﾝｸﾘｰﾄ削孔工</t>
    <rPh sb="6" eb="7">
      <t>サク</t>
    </rPh>
    <rPh sb="7" eb="8">
      <t>コウ</t>
    </rPh>
    <rPh sb="8" eb="9">
      <t>コウ</t>
    </rPh>
    <phoneticPr fontId="2"/>
  </si>
  <si>
    <t>ｺｱﾎﾞｰﾘﾝｸﾞﾏｼﾝ</t>
    <phoneticPr fontId="5"/>
  </si>
  <si>
    <t>孔</t>
    <rPh sb="0" eb="1">
      <t>コウ</t>
    </rPh>
    <phoneticPr fontId="5"/>
  </si>
  <si>
    <t>Co建込用支柱穴削孔</t>
    <rPh sb="2" eb="3">
      <t>ケン</t>
    </rPh>
    <rPh sb="3" eb="4">
      <t>コ</t>
    </rPh>
    <rPh sb="4" eb="5">
      <t>ヨウ</t>
    </rPh>
    <rPh sb="5" eb="7">
      <t>シチュウ</t>
    </rPh>
    <rPh sb="7" eb="8">
      <t>アナ</t>
    </rPh>
    <rPh sb="8" eb="9">
      <t>ケズ</t>
    </rPh>
    <rPh sb="9" eb="10">
      <t>コウ</t>
    </rPh>
    <phoneticPr fontId="5"/>
  </si>
  <si>
    <t>ﾊﾝﾏﾄﾞﾘﾙ38㎜</t>
    <phoneticPr fontId="5"/>
  </si>
  <si>
    <t>ﾐﾗｰ取付工</t>
    <rPh sb="3" eb="5">
      <t>トリツケ</t>
    </rPh>
    <rPh sb="5" eb="6">
      <t>コウ</t>
    </rPh>
    <phoneticPr fontId="5"/>
  </si>
  <si>
    <t>ステンﾚｽφ800</t>
    <phoneticPr fontId="5"/>
  </si>
  <si>
    <t>ステンﾚｽφ1000</t>
    <phoneticPr fontId="5"/>
  </si>
  <si>
    <t>ﾐﾗｰ撤去工</t>
    <rPh sb="3" eb="5">
      <t>テッキョ</t>
    </rPh>
    <rPh sb="5" eb="6">
      <t>コウ</t>
    </rPh>
    <phoneticPr fontId="5"/>
  </si>
  <si>
    <t>φ800～1000</t>
    <phoneticPr fontId="5"/>
  </si>
  <si>
    <t>道路反射鏡</t>
    <rPh sb="0" eb="2">
      <t>ドウロ</t>
    </rPh>
    <rPh sb="2" eb="4">
      <t>ハンシャ</t>
    </rPh>
    <rPh sb="4" eb="5">
      <t>カガミ</t>
    </rPh>
    <phoneticPr fontId="5"/>
  </si>
  <si>
    <t>直柱　φ76.3</t>
    <rPh sb="0" eb="1">
      <t>チョク</t>
    </rPh>
    <rPh sb="1" eb="2">
      <t>ハシラ</t>
    </rPh>
    <phoneticPr fontId="5"/>
  </si>
  <si>
    <t>φ800(一面用)</t>
    <rPh sb="5" eb="7">
      <t>イチメン</t>
    </rPh>
    <rPh sb="7" eb="8">
      <t>ヨウ</t>
    </rPh>
    <phoneticPr fontId="5"/>
  </si>
  <si>
    <t>ｶｰﾌﾞﾐﾗｰ支柱設置工</t>
    <rPh sb="7" eb="9">
      <t>シチュウ</t>
    </rPh>
    <rPh sb="9" eb="11">
      <t>セッチ</t>
    </rPh>
    <rPh sb="11" eb="12">
      <t>コウ</t>
    </rPh>
    <phoneticPr fontId="5"/>
  </si>
  <si>
    <t>直柱　φ89.1</t>
    <rPh sb="0" eb="1">
      <t>チョク</t>
    </rPh>
    <rPh sb="1" eb="2">
      <t>ハシラ</t>
    </rPh>
    <phoneticPr fontId="5"/>
  </si>
  <si>
    <t>直柱　φ101.6</t>
    <rPh sb="0" eb="1">
      <t>チョク</t>
    </rPh>
    <rPh sb="1" eb="2">
      <t>ハシラ</t>
    </rPh>
    <phoneticPr fontId="5"/>
  </si>
  <si>
    <t>曲柱　φ76.3</t>
    <rPh sb="0" eb="1">
      <t>マ</t>
    </rPh>
    <rPh sb="1" eb="2">
      <t>ハシラ</t>
    </rPh>
    <phoneticPr fontId="5"/>
  </si>
  <si>
    <t>曲柱　φ89.1</t>
    <rPh sb="0" eb="1">
      <t>マ</t>
    </rPh>
    <rPh sb="1" eb="2">
      <t>ハシラ</t>
    </rPh>
    <phoneticPr fontId="5"/>
  </si>
  <si>
    <t>曲柱　φ101.6</t>
    <rPh sb="0" eb="1">
      <t>マ</t>
    </rPh>
    <rPh sb="1" eb="2">
      <t>ハシラ</t>
    </rPh>
    <phoneticPr fontId="5"/>
  </si>
  <si>
    <t>φ1000(二面用)</t>
    <rPh sb="6" eb="8">
      <t>ニメン</t>
    </rPh>
    <rPh sb="8" eb="9">
      <t>ヨウ</t>
    </rPh>
    <phoneticPr fontId="5"/>
  </si>
  <si>
    <t>φ800(二面用)φ1000(一面用)</t>
    <rPh sb="5" eb="7">
      <t>ニメン</t>
    </rPh>
    <rPh sb="7" eb="8">
      <t>ヨウ</t>
    </rPh>
    <phoneticPr fontId="5"/>
  </si>
  <si>
    <t>ｶｰﾌﾞﾐﾗｰ設置工</t>
    <rPh sb="8" eb="9">
      <t>セッチ</t>
    </rPh>
    <rPh sb="9" eb="10">
      <t>コウ</t>
    </rPh>
    <phoneticPr fontId="5"/>
  </si>
  <si>
    <t>ﾐﾗｰφ1000　直柱　φ86.1</t>
    <rPh sb="9" eb="10">
      <t>チョク</t>
    </rPh>
    <rPh sb="10" eb="11">
      <t>ハシラ</t>
    </rPh>
    <phoneticPr fontId="5"/>
  </si>
  <si>
    <t>ﾐﾗｰφ1000　曲柱　φ86.1</t>
    <rPh sb="9" eb="10">
      <t>マ</t>
    </rPh>
    <rPh sb="10" eb="11">
      <t>ハシラ</t>
    </rPh>
    <phoneticPr fontId="5"/>
  </si>
  <si>
    <t>工事価格</t>
    <rPh sb="0" eb="2">
      <t>コウジ</t>
    </rPh>
    <rPh sb="2" eb="4">
      <t>カカク</t>
    </rPh>
    <phoneticPr fontId="5"/>
  </si>
  <si>
    <t>消費税</t>
    <rPh sb="0" eb="3">
      <t>ショウヒゼイ</t>
    </rPh>
    <phoneticPr fontId="5"/>
  </si>
  <si>
    <t>工事額</t>
    <rPh sb="0" eb="2">
      <t>コウジ</t>
    </rPh>
    <rPh sb="2" eb="3">
      <t>ガク</t>
    </rPh>
    <phoneticPr fontId="5"/>
  </si>
  <si>
    <t>計</t>
    <rPh sb="0" eb="1">
      <t>ケイ</t>
    </rPh>
    <phoneticPr fontId="5"/>
  </si>
  <si>
    <t>合計</t>
    <rPh sb="0" eb="2">
      <t>ゴウケイ</t>
    </rPh>
    <phoneticPr fontId="5"/>
  </si>
  <si>
    <t>JIS　1種　250　ﾘｻｲｸﾙ認定品</t>
    <rPh sb="5" eb="6">
      <t>シュ</t>
    </rPh>
    <phoneticPr fontId="2"/>
  </si>
  <si>
    <t>JIS　1種　300　ﾘｻｲｸﾙ認定品</t>
    <rPh sb="5" eb="6">
      <t>シュ</t>
    </rPh>
    <phoneticPr fontId="2"/>
  </si>
  <si>
    <t>JIS　1種　400　ﾘｻｲｸﾙ認定品</t>
    <rPh sb="5" eb="6">
      <t>シュ</t>
    </rPh>
    <phoneticPr fontId="2"/>
  </si>
  <si>
    <t>JIS　1種　500　ﾘｻｲｸﾙ認定品</t>
    <rPh sb="5" eb="6">
      <t>シュ</t>
    </rPh>
    <phoneticPr fontId="2"/>
  </si>
  <si>
    <t>JIS　3種　250　ﾘｻｲｸﾙ認定品</t>
    <rPh sb="5" eb="6">
      <t>シュ</t>
    </rPh>
    <phoneticPr fontId="2"/>
  </si>
  <si>
    <t>JIS　3種　300　ﾘｻｲｸﾙ認定品</t>
    <rPh sb="5" eb="6">
      <t>シュ</t>
    </rPh>
    <phoneticPr fontId="2"/>
  </si>
  <si>
    <t>JIS　3種　400　ﾘｻｲｸﾙ認定品</t>
    <rPh sb="5" eb="6">
      <t>シュ</t>
    </rPh>
    <phoneticPr fontId="2"/>
  </si>
  <si>
    <t>JIS　3種　500　ﾘｻｲｸﾙ認定品</t>
    <rPh sb="5" eb="6">
      <t>シュ</t>
    </rPh>
    <phoneticPr fontId="2"/>
  </si>
  <si>
    <t>ｺﾝｸﾘｰﾄ蓋付側溝</t>
    <rPh sb="6" eb="7">
      <t>フタ</t>
    </rPh>
    <rPh sb="7" eb="8">
      <t>ツキ</t>
    </rPh>
    <rPh sb="8" eb="10">
      <t>ソッコウ</t>
    </rPh>
    <phoneticPr fontId="5"/>
  </si>
  <si>
    <t>土砂</t>
    <rPh sb="0" eb="2">
      <t>ドシャ</t>
    </rPh>
    <phoneticPr fontId="5"/>
  </si>
  <si>
    <t>土砂</t>
    <rPh sb="0" eb="2">
      <t>ドシャ</t>
    </rPh>
    <phoneticPr fontId="2"/>
  </si>
  <si>
    <t>再生密粒度ｱｽｺﾝ(13)</t>
    <rPh sb="0" eb="2">
      <t>サイセイ</t>
    </rPh>
    <rPh sb="2" eb="3">
      <t>ミツ</t>
    </rPh>
    <rPh sb="3" eb="4">
      <t>ツブ</t>
    </rPh>
    <rPh sb="4" eb="5">
      <t>ド</t>
    </rPh>
    <phoneticPr fontId="2"/>
  </si>
  <si>
    <t>塗布厚1.5㎜(標準)</t>
  </si>
  <si>
    <t>破線　45㎝</t>
    <rPh sb="0" eb="2">
      <t>ハセン</t>
    </rPh>
    <phoneticPr fontId="5"/>
  </si>
  <si>
    <t>破線　30㎝</t>
    <rPh sb="0" eb="2">
      <t>ハセン</t>
    </rPh>
    <phoneticPr fontId="5"/>
  </si>
  <si>
    <t>破線　15㎝</t>
    <rPh sb="0" eb="2">
      <t>ハセン</t>
    </rPh>
    <phoneticPr fontId="5"/>
  </si>
  <si>
    <t>(市場価格)塗布厚1.5㎜(標準)</t>
    <phoneticPr fontId="5"/>
  </si>
  <si>
    <t>南勢地区</t>
    <rPh sb="0" eb="2">
      <t>ナンセイ</t>
    </rPh>
    <rPh sb="2" eb="4">
      <t>チク</t>
    </rPh>
    <phoneticPr fontId="5"/>
  </si>
  <si>
    <t>補修</t>
  </si>
  <si>
    <t>目地補修工</t>
  </si>
  <si>
    <t>クラック補修工</t>
  </si>
  <si>
    <t>施工厚=5㎝ RC-40　再生材</t>
    <rPh sb="0" eb="2">
      <t>セコウ</t>
    </rPh>
    <rPh sb="2" eb="3">
      <t>アツシ</t>
    </rPh>
    <rPh sb="13" eb="15">
      <t>サイセイ</t>
    </rPh>
    <rPh sb="15" eb="16">
      <t>ザイ</t>
    </rPh>
    <phoneticPr fontId="5"/>
  </si>
  <si>
    <t>m</t>
    <phoneticPr fontId="5"/>
  </si>
  <si>
    <t>m2</t>
    <phoneticPr fontId="5"/>
  </si>
  <si>
    <t>m3</t>
  </si>
  <si>
    <t>m3</t>
    <phoneticPr fontId="5"/>
  </si>
  <si>
    <t>m3</t>
    <phoneticPr fontId="5"/>
  </si>
  <si>
    <t>横断防止用防護柵・P種　土中用</t>
    <rPh sb="0" eb="2">
      <t>オウダン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ドチュウ</t>
    </rPh>
    <rPh sb="14" eb="15">
      <t>ヨウ</t>
    </rPh>
    <phoneticPr fontId="5"/>
  </si>
  <si>
    <t>横断防止用防護柵・P種　ｺﾝ用</t>
    <rPh sb="0" eb="2">
      <t>オウダン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4" eb="15">
      <t>ヨウ</t>
    </rPh>
    <phoneticPr fontId="5"/>
  </si>
  <si>
    <t>横断防止用防護柵・P種　独立用</t>
    <rPh sb="0" eb="2">
      <t>オウダン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ドクリツ</t>
    </rPh>
    <rPh sb="14" eb="15">
      <t>ヨウ</t>
    </rPh>
    <phoneticPr fontId="5"/>
  </si>
  <si>
    <t>転横断防止用防護柵・P種　土中用</t>
    <rPh sb="0" eb="1">
      <t>テン</t>
    </rPh>
    <rPh sb="1" eb="3">
      <t>オウダン</t>
    </rPh>
    <rPh sb="3" eb="5">
      <t>ボウシ</t>
    </rPh>
    <rPh sb="5" eb="6">
      <t>ヨウ</t>
    </rPh>
    <rPh sb="6" eb="8">
      <t>ボウゴ</t>
    </rPh>
    <rPh sb="8" eb="9">
      <t>サク</t>
    </rPh>
    <rPh sb="11" eb="12">
      <t>シュ</t>
    </rPh>
    <rPh sb="13" eb="15">
      <t>ドチュウ</t>
    </rPh>
    <rPh sb="15" eb="16">
      <t>ヨウ</t>
    </rPh>
    <phoneticPr fontId="5"/>
  </si>
  <si>
    <t>横断防止用支柱</t>
    <rPh sb="0" eb="2">
      <t>オウダン</t>
    </rPh>
    <rPh sb="2" eb="4">
      <t>ボウシ</t>
    </rPh>
    <rPh sb="4" eb="5">
      <t>ヨウ</t>
    </rPh>
    <rPh sb="5" eb="7">
      <t>シチュウ</t>
    </rPh>
    <phoneticPr fontId="5"/>
  </si>
  <si>
    <t>蓋無土砂厚25㎝以上</t>
    <rPh sb="0" eb="1">
      <t>フタ</t>
    </rPh>
    <rPh sb="1" eb="2">
      <t>ナ</t>
    </rPh>
    <rPh sb="2" eb="4">
      <t>ドシャ</t>
    </rPh>
    <rPh sb="4" eb="5">
      <t>アツシ</t>
    </rPh>
    <rPh sb="8" eb="10">
      <t>イジョウ</t>
    </rPh>
    <phoneticPr fontId="5"/>
  </si>
  <si>
    <t>RC-40 厚　10㎝</t>
    <rPh sb="6" eb="7">
      <t>アツシ</t>
    </rPh>
    <phoneticPr fontId="2"/>
  </si>
  <si>
    <t>控長35㎝　裏ｺﾝ無し</t>
    <rPh sb="0" eb="1">
      <t>ヒカ</t>
    </rPh>
    <rPh sb="1" eb="2">
      <t>ナガ</t>
    </rPh>
    <rPh sb="6" eb="7">
      <t>ウラ</t>
    </rPh>
    <rPh sb="9" eb="10">
      <t>ナ</t>
    </rPh>
    <phoneticPr fontId="5"/>
  </si>
  <si>
    <t>機械除草工</t>
    <rPh sb="0" eb="2">
      <t>キカイ</t>
    </rPh>
    <rPh sb="2" eb="3">
      <t>ジョ</t>
    </rPh>
    <rPh sb="3" eb="4">
      <t>ソウ</t>
    </rPh>
    <rPh sb="4" eb="5">
      <t>コウ</t>
    </rPh>
    <phoneticPr fontId="2"/>
  </si>
  <si>
    <t>実線　15㎝</t>
    <rPh sb="0" eb="2">
      <t>ジッセン</t>
    </rPh>
    <phoneticPr fontId="5"/>
  </si>
  <si>
    <t>実線　30㎝</t>
    <rPh sb="0" eb="2">
      <t>ジッセン</t>
    </rPh>
    <phoneticPr fontId="5"/>
  </si>
  <si>
    <t>実線　45㎝</t>
    <rPh sb="0" eb="2">
      <t>ジッセン</t>
    </rPh>
    <phoneticPr fontId="5"/>
  </si>
  <si>
    <t>ゼブラ　15㎝</t>
    <phoneticPr fontId="5"/>
  </si>
  <si>
    <t>ゼブラ　30㎝</t>
    <phoneticPr fontId="5"/>
  </si>
  <si>
    <t>ゼブラ　45㎝</t>
    <phoneticPr fontId="5"/>
  </si>
  <si>
    <t>(無筋Con塊)</t>
    <rPh sb="1" eb="3">
      <t>ムキン</t>
    </rPh>
    <rPh sb="6" eb="7">
      <t>カタマ</t>
    </rPh>
    <phoneticPr fontId="2"/>
  </si>
  <si>
    <t>南島地区</t>
    <rPh sb="0" eb="2">
      <t>ナントウ</t>
    </rPh>
    <rPh sb="2" eb="4">
      <t>チク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</si>
</sst>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0000000"/>
    <numFmt numFmtId="178" formatCode="0.00000000"/>
    <numFmt numFmtId="179" formatCode="0.00000000000000000000"/>
  </numFmts>
  <fonts count="2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  <font>
      <sz val="4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4" fillId="2" borderId="1" xfId="1" quotePrefix="1" applyFont="1" applyFill="1" applyBorder="1" applyAlignment="1">
      <alignment horizontal="center"/>
    </xf>
    <xf numFmtId="3" fontId="1" fillId="2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right"/>
    </xf>
    <xf numFmtId="3" fontId="3" fillId="2" borderId="1" xfId="1" applyNumberFormat="1" applyFont="1" applyFill="1" applyBorder="1" applyAlignment="1">
      <alignment horizontal="right"/>
    </xf>
    <xf numFmtId="0" fontId="6" fillId="0" borderId="0" xfId="0" applyFont="1">
      <alignment vertical="center"/>
    </xf>
    <xf numFmtId="0" fontId="1" fillId="0" borderId="1" xfId="1" applyFont="1" applyBorder="1" applyProtection="1">
      <protection locked="0"/>
    </xf>
    <xf numFmtId="0" fontId="1" fillId="0" borderId="2" xfId="1" applyFont="1" applyBorder="1" applyAlignment="1" applyProtection="1">
      <alignment shrinkToFit="1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1" fillId="0" borderId="6" xfId="1" applyFont="1" applyBorder="1" applyAlignment="1" applyProtection="1">
      <alignment horizontal="center"/>
      <protection locked="0"/>
    </xf>
    <xf numFmtId="0" fontId="1" fillId="0" borderId="3" xfId="1" applyFont="1" applyBorder="1" applyProtection="1">
      <protection locked="0"/>
    </xf>
    <xf numFmtId="0" fontId="1" fillId="0" borderId="7" xfId="1" applyFont="1" applyBorder="1" applyAlignment="1" applyProtection="1">
      <alignment shrinkToFit="1"/>
      <protection locked="0"/>
    </xf>
    <xf numFmtId="0" fontId="1" fillId="0" borderId="4" xfId="1" applyFont="1" applyBorder="1" applyAlignment="1" applyProtection="1">
      <alignment shrinkToFit="1"/>
      <protection locked="0"/>
    </xf>
    <xf numFmtId="0" fontId="9" fillId="0" borderId="1" xfId="1" applyFont="1" applyBorder="1" applyProtection="1">
      <protection locked="0"/>
    </xf>
    <xf numFmtId="0" fontId="15" fillId="0" borderId="1" xfId="2" applyFont="1" applyBorder="1" applyAlignment="1" applyProtection="1">
      <protection locked="0"/>
    </xf>
    <xf numFmtId="0" fontId="1" fillId="0" borderId="9" xfId="1" applyFont="1" applyBorder="1" applyAlignment="1" applyProtection="1">
      <alignment horizontal="center"/>
      <protection locked="0"/>
    </xf>
    <xf numFmtId="0" fontId="1" fillId="2" borderId="1" xfId="1" applyFont="1" applyFill="1" applyBorder="1" applyAlignment="1"/>
    <xf numFmtId="176" fontId="6" fillId="0" borderId="1" xfId="0" applyNumberFormat="1" applyFont="1" applyBorder="1">
      <alignment vertical="center"/>
    </xf>
    <xf numFmtId="0" fontId="7" fillId="0" borderId="2" xfId="1" applyFont="1" applyBorder="1" applyAlignment="1" applyProtection="1">
      <alignment shrinkToFit="1"/>
      <protection locked="0"/>
    </xf>
    <xf numFmtId="0" fontId="9" fillId="0" borderId="2" xfId="1" applyFont="1" applyBorder="1" applyAlignment="1" applyProtection="1">
      <alignment shrinkToFit="1"/>
      <protection locked="0"/>
    </xf>
    <xf numFmtId="0" fontId="11" fillId="0" borderId="2" xfId="1" applyFont="1" applyBorder="1" applyAlignment="1" applyProtection="1">
      <alignment shrinkToFit="1"/>
      <protection locked="0"/>
    </xf>
    <xf numFmtId="0" fontId="8" fillId="0" borderId="2" xfId="1" applyFont="1" applyBorder="1" applyAlignment="1" applyProtection="1">
      <alignment shrinkToFit="1"/>
      <protection locked="0"/>
    </xf>
    <xf numFmtId="0" fontId="12" fillId="0" borderId="2" xfId="1" applyFont="1" applyBorder="1" applyAlignment="1" applyProtection="1">
      <alignment shrinkToFit="1"/>
      <protection locked="0"/>
    </xf>
    <xf numFmtId="0" fontId="2" fillId="0" borderId="2" xfId="1" applyFont="1" applyBorder="1" applyAlignment="1" applyProtection="1">
      <alignment shrinkToFit="1"/>
      <protection locked="0"/>
    </xf>
    <xf numFmtId="0" fontId="14" fillId="0" borderId="2" xfId="1" applyFont="1" applyBorder="1" applyAlignment="1" applyProtection="1">
      <alignment shrinkToFit="1"/>
      <protection locked="0"/>
    </xf>
    <xf numFmtId="0" fontId="13" fillId="0" borderId="2" xfId="1" applyFont="1" applyBorder="1" applyAlignment="1" applyProtection="1">
      <alignment shrinkToFit="1"/>
      <protection locked="0"/>
    </xf>
    <xf numFmtId="0" fontId="1" fillId="2" borderId="2" xfId="1" applyFont="1" applyFill="1" applyBorder="1" applyAlignment="1">
      <alignment shrinkToFit="1"/>
    </xf>
    <xf numFmtId="0" fontId="6" fillId="0" borderId="0" xfId="0" applyFont="1" applyAlignment="1">
      <alignment vertical="center" shrinkToFit="1"/>
    </xf>
    <xf numFmtId="0" fontId="4" fillId="2" borderId="1" xfId="1" applyFont="1" applyFill="1" applyBorder="1" applyAlignment="1">
      <alignment horizontal="center"/>
    </xf>
    <xf numFmtId="0" fontId="1" fillId="0" borderId="5" xfId="1" applyFont="1" applyBorder="1" applyAlignment="1" applyProtection="1">
      <alignment shrinkToFit="1"/>
      <protection locked="0"/>
    </xf>
    <xf numFmtId="0" fontId="1" fillId="0" borderId="5" xfId="1" applyFont="1" applyBorder="1" applyAlignment="1" applyProtection="1">
      <alignment horizontal="right" shrinkToFit="1"/>
      <protection locked="0"/>
    </xf>
    <xf numFmtId="0" fontId="1" fillId="0" borderId="5" xfId="1" applyFont="1" applyBorder="1" applyAlignment="1" applyProtection="1">
      <alignment horizontal="left" shrinkToFit="1"/>
      <protection locked="0"/>
    </xf>
    <xf numFmtId="0" fontId="9" fillId="0" borderId="5" xfId="1" applyFont="1" applyBorder="1" applyAlignment="1" applyProtection="1">
      <alignment horizontal="left" shrinkToFit="1"/>
      <protection locked="0"/>
    </xf>
    <xf numFmtId="176" fontId="6" fillId="3" borderId="1" xfId="0" applyNumberFormat="1" applyFont="1" applyFill="1" applyBorder="1" applyProtection="1">
      <alignment vertical="center"/>
    </xf>
    <xf numFmtId="176" fontId="6" fillId="0" borderId="1" xfId="0" applyNumberFormat="1" applyFont="1" applyFill="1" applyBorder="1">
      <alignment vertical="center"/>
    </xf>
    <xf numFmtId="178" fontId="6" fillId="0" borderId="0" xfId="0" applyNumberFormat="1" applyFont="1">
      <alignment vertical="center"/>
    </xf>
    <xf numFmtId="0" fontId="1" fillId="0" borderId="0" xfId="1" applyFont="1" applyBorder="1" applyAlignment="1" applyProtection="1">
      <alignment shrinkToFit="1"/>
      <protection locked="0"/>
    </xf>
    <xf numFmtId="0" fontId="1" fillId="0" borderId="1" xfId="1" applyFont="1" applyFill="1" applyBorder="1" applyProtection="1">
      <protection locked="0"/>
    </xf>
    <xf numFmtId="0" fontId="1" fillId="0" borderId="2" xfId="1" applyFont="1" applyFill="1" applyBorder="1" applyAlignment="1" applyProtection="1">
      <alignment shrinkToFit="1"/>
      <protection locked="0"/>
    </xf>
    <xf numFmtId="0" fontId="1" fillId="0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 applyProtection="1">
      <alignment horizontal="center"/>
      <protection locked="0"/>
    </xf>
    <xf numFmtId="3" fontId="1" fillId="0" borderId="1" xfId="1" applyNumberFormat="1" applyFont="1" applyFill="1" applyBorder="1" applyAlignment="1">
      <alignment horizontal="right"/>
    </xf>
    <xf numFmtId="0" fontId="1" fillId="0" borderId="3" xfId="1" applyFont="1" applyFill="1" applyBorder="1" applyProtection="1">
      <protection locked="0"/>
    </xf>
    <xf numFmtId="0" fontId="1" fillId="0" borderId="6" xfId="1" applyFont="1" applyFill="1" applyBorder="1" applyAlignment="1" applyProtection="1">
      <alignment horizontal="center"/>
      <protection locked="0"/>
    </xf>
    <xf numFmtId="0" fontId="1" fillId="0" borderId="8" xfId="1" applyFont="1" applyFill="1" applyBorder="1" applyAlignment="1" applyProtection="1">
      <alignment shrinkToFit="1"/>
      <protection locked="0"/>
    </xf>
    <xf numFmtId="0" fontId="6" fillId="0" borderId="0" xfId="0" applyFont="1" applyFill="1">
      <alignment vertical="center"/>
    </xf>
    <xf numFmtId="178" fontId="6" fillId="0" borderId="0" xfId="0" applyNumberFormat="1" applyFont="1" applyFill="1">
      <alignment vertical="center"/>
    </xf>
    <xf numFmtId="0" fontId="1" fillId="0" borderId="7" xfId="1" applyFont="1" applyFill="1" applyBorder="1" applyAlignment="1" applyProtection="1">
      <alignment shrinkToFit="1"/>
      <protection locked="0"/>
    </xf>
    <xf numFmtId="0" fontId="1" fillId="0" borderId="4" xfId="1" applyFont="1" applyFill="1" applyBorder="1" applyAlignment="1" applyProtection="1">
      <alignment shrinkToFit="1"/>
      <protection locked="0"/>
    </xf>
    <xf numFmtId="38" fontId="6" fillId="0" borderId="0" xfId="3" applyFont="1">
      <alignment vertical="center"/>
    </xf>
    <xf numFmtId="38" fontId="18" fillId="0" borderId="0" xfId="3" applyFont="1" applyFill="1">
      <alignment vertical="center"/>
    </xf>
    <xf numFmtId="38" fontId="18" fillId="0" borderId="0" xfId="3" applyFont="1">
      <alignment vertical="center"/>
    </xf>
    <xf numFmtId="179" fontId="6" fillId="0" borderId="0" xfId="0" applyNumberFormat="1" applyFont="1" applyFill="1">
      <alignment vertical="center"/>
    </xf>
    <xf numFmtId="3" fontId="1" fillId="2" borderId="1" xfId="1" applyNumberFormat="1" applyFont="1" applyFill="1" applyBorder="1" applyAlignment="1">
      <alignment horizontal="right" shrinkToFit="1"/>
    </xf>
    <xf numFmtId="177" fontId="1" fillId="0" borderId="2" xfId="1" applyNumberFormat="1" applyFont="1" applyFill="1" applyBorder="1" applyAlignment="1">
      <alignment horizontal="right" vertical="center"/>
    </xf>
    <xf numFmtId="177" fontId="1" fillId="2" borderId="2" xfId="1" applyNumberFormat="1" applyFont="1" applyFill="1" applyBorder="1" applyAlignment="1">
      <alignment horizontal="right" vertical="center"/>
    </xf>
    <xf numFmtId="177" fontId="1" fillId="2" borderId="1" xfId="1" applyNumberFormat="1" applyFont="1" applyFill="1" applyBorder="1" applyAlignment="1">
      <alignment horizontal="right" vertical="center"/>
    </xf>
    <xf numFmtId="0" fontId="4" fillId="2" borderId="1" xfId="1" applyFont="1" applyFill="1" applyBorder="1" applyAlignment="1">
      <alignment horizontal="center"/>
    </xf>
    <xf numFmtId="0" fontId="7" fillId="0" borderId="4" xfId="1" applyFont="1" applyBorder="1" applyAlignment="1" applyProtection="1">
      <alignment shrinkToFit="1"/>
      <protection locked="0"/>
    </xf>
    <xf numFmtId="0" fontId="9" fillId="0" borderId="4" xfId="1" applyFont="1" applyBorder="1" applyAlignment="1" applyProtection="1">
      <alignment shrinkToFit="1"/>
      <protection locked="0"/>
    </xf>
    <xf numFmtId="0" fontId="8" fillId="0" borderId="4" xfId="1" applyFont="1" applyBorder="1" applyAlignment="1" applyProtection="1">
      <alignment shrinkToFit="1"/>
      <protection locked="0"/>
    </xf>
    <xf numFmtId="38" fontId="19" fillId="0" borderId="0" xfId="3" applyFo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4" xfId="1" quotePrefix="1" applyFont="1" applyFill="1" applyBorder="1" applyAlignment="1">
      <alignment horizontal="center" shrinkToFit="1"/>
    </xf>
    <xf numFmtId="0" fontId="4" fillId="0" borderId="2" xfId="1" applyFont="1" applyBorder="1" applyAlignment="1">
      <alignment horizontal="center" shrinkToFit="1"/>
    </xf>
    <xf numFmtId="0" fontId="4" fillId="2" borderId="1" xfId="1" applyFont="1" applyFill="1" applyBorder="1" applyAlignment="1">
      <alignment horizontal="center"/>
    </xf>
    <xf numFmtId="0" fontId="1" fillId="0" borderId="4" xfId="1" applyFont="1" applyBorder="1" applyAlignment="1" applyProtection="1">
      <alignment horizontal="center" shrinkToFit="1"/>
      <protection locked="0"/>
    </xf>
    <xf numFmtId="0" fontId="1" fillId="0" borderId="2" xfId="1" applyFont="1" applyBorder="1" applyAlignment="1" applyProtection="1">
      <alignment horizontal="center" shrinkToFit="1"/>
      <protection locked="0"/>
    </xf>
  </cellXfs>
  <cellStyles count="4">
    <cellStyle name="ハイパーリンク" xfId="2" builtinId="8"/>
    <cellStyle name="桁区切り" xfId="3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40D9-5B18-46E2-85AD-6332EDD4110E}">
  <dimension ref="A1:O232"/>
  <sheetViews>
    <sheetView tabSelected="1" view="pageBreakPreview" zoomScaleNormal="55" zoomScaleSheetLayoutView="100" workbookViewId="0">
      <pane ySplit="2" topLeftCell="A219" activePane="bottomLeft" state="frozen"/>
      <selection activeCell="G303" sqref="G303"/>
      <selection pane="bottomLeft" activeCell="L1" sqref="L1:P1048576"/>
    </sheetView>
  </sheetViews>
  <sheetFormatPr defaultColWidth="9" defaultRowHeight="15" customHeight="1"/>
  <cols>
    <col min="1" max="1" width="14.109375" style="7" customWidth="1"/>
    <col min="2" max="2" width="15.109375" style="7" customWidth="1"/>
    <col min="3" max="3" width="20.88671875" style="29" customWidth="1"/>
    <col min="4" max="4" width="16.6640625" style="29" customWidth="1"/>
    <col min="5" max="6" width="7.109375" style="7" customWidth="1"/>
    <col min="7" max="7" width="13.77734375" style="7" customWidth="1"/>
    <col min="8" max="9" width="7.109375" style="7" customWidth="1"/>
    <col min="10" max="10" width="21.109375" style="7" customWidth="1"/>
    <col min="11" max="11" width="11.6640625" style="7" customWidth="1"/>
    <col min="12" max="12" width="9" style="7"/>
    <col min="13" max="13" width="11" style="7" bestFit="1" customWidth="1"/>
    <col min="14" max="14" width="10.33203125" style="53" customWidth="1"/>
    <col min="15" max="15" width="31.33203125" style="7" customWidth="1"/>
    <col min="16" max="16384" width="9" style="7"/>
  </cols>
  <sheetData>
    <row r="1" spans="1:15" ht="15" customHeight="1">
      <c r="K1" s="7" t="s">
        <v>343</v>
      </c>
    </row>
    <row r="2" spans="1:15" ht="15" customHeight="1">
      <c r="A2" s="1" t="s">
        <v>0</v>
      </c>
      <c r="B2" s="1" t="s">
        <v>1</v>
      </c>
      <c r="C2" s="65" t="s">
        <v>2</v>
      </c>
      <c r="D2" s="66"/>
      <c r="E2" s="1" t="s">
        <v>3</v>
      </c>
      <c r="F2" s="1" t="s">
        <v>4</v>
      </c>
      <c r="G2" s="59" t="s">
        <v>5</v>
      </c>
      <c r="H2" s="67" t="s">
        <v>6</v>
      </c>
      <c r="I2" s="67"/>
      <c r="J2" s="1" t="s">
        <v>7</v>
      </c>
      <c r="K2" s="4" t="s">
        <v>8</v>
      </c>
    </row>
    <row r="3" spans="1:15" s="47" customFormat="1" ht="15" customHeight="1">
      <c r="A3" s="39" t="s">
        <v>9</v>
      </c>
      <c r="B3" s="39" t="s">
        <v>10</v>
      </c>
      <c r="C3" s="50" t="s">
        <v>11</v>
      </c>
      <c r="D3" s="40" t="s">
        <v>18</v>
      </c>
      <c r="E3" s="41">
        <v>2000</v>
      </c>
      <c r="F3" s="42" t="s">
        <v>44</v>
      </c>
      <c r="G3" s="43">
        <f t="shared" ref="G3:G34" si="0">SUM(K3*G$230)</f>
        <v>0</v>
      </c>
      <c r="H3" s="44">
        <v>0.1</v>
      </c>
      <c r="I3" s="45" t="s">
        <v>44</v>
      </c>
      <c r="J3" s="46" t="s">
        <v>19</v>
      </c>
      <c r="K3" s="56">
        <v>3.4125521658364935E-3</v>
      </c>
      <c r="M3" s="48"/>
      <c r="N3" s="52"/>
      <c r="O3" s="54"/>
    </row>
    <row r="4" spans="1:15" s="47" customFormat="1" ht="15" customHeight="1">
      <c r="A4" s="39" t="s">
        <v>9</v>
      </c>
      <c r="B4" s="39" t="s">
        <v>10</v>
      </c>
      <c r="C4" s="50" t="s">
        <v>20</v>
      </c>
      <c r="D4" s="40" t="s">
        <v>21</v>
      </c>
      <c r="E4" s="41">
        <v>2010</v>
      </c>
      <c r="F4" s="42" t="s">
        <v>44</v>
      </c>
      <c r="G4" s="43">
        <f t="shared" si="0"/>
        <v>0</v>
      </c>
      <c r="H4" s="44">
        <v>0.1</v>
      </c>
      <c r="I4" s="45" t="s">
        <v>44</v>
      </c>
      <c r="J4" s="49" t="s">
        <v>22</v>
      </c>
      <c r="K4" s="56">
        <v>1.4950228536045589E-3</v>
      </c>
      <c r="M4" s="48"/>
      <c r="N4" s="52"/>
      <c r="O4" s="54"/>
    </row>
    <row r="5" spans="1:15" s="47" customFormat="1" ht="15" customHeight="1">
      <c r="A5" s="39" t="s">
        <v>9</v>
      </c>
      <c r="B5" s="39" t="s">
        <v>10</v>
      </c>
      <c r="C5" s="50" t="s">
        <v>23</v>
      </c>
      <c r="D5" s="40" t="s">
        <v>24</v>
      </c>
      <c r="E5" s="41">
        <v>2020</v>
      </c>
      <c r="F5" s="42" t="s">
        <v>26</v>
      </c>
      <c r="G5" s="43">
        <f t="shared" si="0"/>
        <v>0</v>
      </c>
      <c r="H5" s="44">
        <v>1</v>
      </c>
      <c r="I5" s="45" t="s">
        <v>26</v>
      </c>
      <c r="J5" s="49" t="s">
        <v>17</v>
      </c>
      <c r="K5" s="56">
        <v>1.1608771206997356E-3</v>
      </c>
      <c r="M5" s="48"/>
      <c r="N5" s="52"/>
      <c r="O5" s="54"/>
    </row>
    <row r="6" spans="1:15" s="47" customFormat="1" ht="15" customHeight="1">
      <c r="A6" s="39" t="s">
        <v>9</v>
      </c>
      <c r="B6" s="39" t="s">
        <v>10</v>
      </c>
      <c r="C6" s="50" t="s">
        <v>23</v>
      </c>
      <c r="D6" s="40" t="s">
        <v>25</v>
      </c>
      <c r="E6" s="41">
        <v>2030</v>
      </c>
      <c r="F6" s="42" t="s">
        <v>27</v>
      </c>
      <c r="G6" s="43">
        <f t="shared" si="0"/>
        <v>0</v>
      </c>
      <c r="H6" s="44">
        <v>1</v>
      </c>
      <c r="I6" s="45" t="s">
        <v>27</v>
      </c>
      <c r="J6" s="49" t="s">
        <v>17</v>
      </c>
      <c r="K6" s="56">
        <v>1.313223199531722E-3</v>
      </c>
      <c r="M6" s="48"/>
      <c r="N6" s="52"/>
      <c r="O6" s="54"/>
    </row>
    <row r="7" spans="1:15" ht="15" customHeight="1">
      <c r="A7" s="8" t="s">
        <v>9</v>
      </c>
      <c r="B7" s="8" t="s">
        <v>10</v>
      </c>
      <c r="C7" s="14" t="s">
        <v>28</v>
      </c>
      <c r="D7" s="9" t="s">
        <v>12</v>
      </c>
      <c r="E7" s="41">
        <v>2040</v>
      </c>
      <c r="F7" s="10" t="s">
        <v>29</v>
      </c>
      <c r="G7" s="2">
        <f t="shared" si="0"/>
        <v>0</v>
      </c>
      <c r="H7" s="12">
        <v>1</v>
      </c>
      <c r="I7" s="11" t="s">
        <v>29</v>
      </c>
      <c r="J7" s="13" t="s">
        <v>30</v>
      </c>
      <c r="K7" s="57">
        <v>4.499287528171329E-4</v>
      </c>
      <c r="M7" s="37"/>
      <c r="N7" s="52"/>
      <c r="O7" s="54"/>
    </row>
    <row r="8" spans="1:15" ht="15" customHeight="1">
      <c r="A8" s="8" t="s">
        <v>9</v>
      </c>
      <c r="B8" s="8" t="s">
        <v>10</v>
      </c>
      <c r="C8" s="14" t="s">
        <v>28</v>
      </c>
      <c r="D8" s="9" t="s">
        <v>14</v>
      </c>
      <c r="E8" s="41">
        <v>2050</v>
      </c>
      <c r="F8" s="10" t="s">
        <v>29</v>
      </c>
      <c r="G8" s="2">
        <f t="shared" si="0"/>
        <v>0</v>
      </c>
      <c r="H8" s="12">
        <v>1</v>
      </c>
      <c r="I8" s="11" t="s">
        <v>29</v>
      </c>
      <c r="J8" s="13" t="s">
        <v>30</v>
      </c>
      <c r="K8" s="57">
        <v>5.5487827379027905E-4</v>
      </c>
      <c r="M8" s="37"/>
      <c r="O8" s="54"/>
    </row>
    <row r="9" spans="1:15" ht="15" customHeight="1">
      <c r="A9" s="8" t="s">
        <v>9</v>
      </c>
      <c r="B9" s="8" t="s">
        <v>10</v>
      </c>
      <c r="C9" s="14" t="s">
        <v>28</v>
      </c>
      <c r="D9" s="9" t="s">
        <v>300</v>
      </c>
      <c r="E9" s="41">
        <v>2060</v>
      </c>
      <c r="F9" s="10" t="s">
        <v>13</v>
      </c>
      <c r="G9" s="2">
        <f t="shared" si="0"/>
        <v>0</v>
      </c>
      <c r="H9" s="12">
        <v>1</v>
      </c>
      <c r="I9" s="11" t="s">
        <v>13</v>
      </c>
      <c r="J9" s="13" t="s">
        <v>30</v>
      </c>
      <c r="K9" s="57">
        <v>6.1243123690458501E-4</v>
      </c>
      <c r="M9" s="37"/>
      <c r="O9" s="54"/>
    </row>
    <row r="10" spans="1:15" ht="15" customHeight="1">
      <c r="A10" s="8" t="s">
        <v>9</v>
      </c>
      <c r="B10" s="8" t="s">
        <v>10</v>
      </c>
      <c r="C10" s="14" t="s">
        <v>28</v>
      </c>
      <c r="D10" s="9" t="s">
        <v>301</v>
      </c>
      <c r="E10" s="41">
        <v>2070</v>
      </c>
      <c r="F10" s="10" t="s">
        <v>13</v>
      </c>
      <c r="G10" s="2">
        <f t="shared" si="0"/>
        <v>0</v>
      </c>
      <c r="H10" s="12">
        <v>1</v>
      </c>
      <c r="I10" s="11" t="s">
        <v>13</v>
      </c>
      <c r="J10" s="13" t="s">
        <v>30</v>
      </c>
      <c r="K10" s="57">
        <v>6.8352607369284528E-4</v>
      </c>
      <c r="M10" s="37"/>
      <c r="O10" s="54"/>
    </row>
    <row r="11" spans="1:15" ht="15" customHeight="1">
      <c r="A11" s="8" t="s">
        <v>9</v>
      </c>
      <c r="B11" s="8" t="s">
        <v>10</v>
      </c>
      <c r="C11" s="14" t="s">
        <v>28</v>
      </c>
      <c r="D11" s="9" t="s">
        <v>302</v>
      </c>
      <c r="E11" s="41">
        <v>2080</v>
      </c>
      <c r="F11" s="10" t="s">
        <v>13</v>
      </c>
      <c r="G11" s="2">
        <f t="shared" si="0"/>
        <v>0</v>
      </c>
      <c r="H11" s="12">
        <v>1</v>
      </c>
      <c r="I11" s="11" t="s">
        <v>13</v>
      </c>
      <c r="J11" s="13" t="s">
        <v>30</v>
      </c>
      <c r="K11" s="57">
        <v>1.1219442338871171E-3</v>
      </c>
      <c r="M11" s="37"/>
      <c r="O11" s="54"/>
    </row>
    <row r="12" spans="1:15" ht="15" customHeight="1">
      <c r="A12" s="8" t="s">
        <v>9</v>
      </c>
      <c r="B12" s="8" t="s">
        <v>10</v>
      </c>
      <c r="C12" s="14" t="s">
        <v>28</v>
      </c>
      <c r="D12" s="9" t="s">
        <v>303</v>
      </c>
      <c r="E12" s="41">
        <v>2090</v>
      </c>
      <c r="F12" s="10" t="s">
        <v>13</v>
      </c>
      <c r="G12" s="2">
        <f t="shared" si="0"/>
        <v>0</v>
      </c>
      <c r="H12" s="12">
        <v>1</v>
      </c>
      <c r="I12" s="11" t="s">
        <v>13</v>
      </c>
      <c r="J12" s="13" t="s">
        <v>30</v>
      </c>
      <c r="K12" s="57">
        <v>1.4130945178771352E-3</v>
      </c>
      <c r="M12" s="37"/>
      <c r="O12" s="54"/>
    </row>
    <row r="13" spans="1:15" ht="15" customHeight="1">
      <c r="A13" s="8" t="s">
        <v>9</v>
      </c>
      <c r="B13" s="8" t="s">
        <v>10</v>
      </c>
      <c r="C13" s="14" t="s">
        <v>28</v>
      </c>
      <c r="D13" s="9" t="s">
        <v>304</v>
      </c>
      <c r="E13" s="41">
        <v>2100</v>
      </c>
      <c r="F13" s="10" t="s">
        <v>13</v>
      </c>
      <c r="G13" s="2">
        <f t="shared" si="0"/>
        <v>0</v>
      </c>
      <c r="H13" s="12">
        <v>1</v>
      </c>
      <c r="I13" s="11" t="s">
        <v>13</v>
      </c>
      <c r="J13" s="13" t="s">
        <v>30</v>
      </c>
      <c r="K13" s="57">
        <v>6.6659873160040235E-4</v>
      </c>
      <c r="M13" s="37"/>
      <c r="O13" s="54"/>
    </row>
    <row r="14" spans="1:15" ht="15" customHeight="1">
      <c r="A14" s="8" t="s">
        <v>9</v>
      </c>
      <c r="B14" s="8" t="s">
        <v>10</v>
      </c>
      <c r="C14" s="14" t="s">
        <v>28</v>
      </c>
      <c r="D14" s="9" t="s">
        <v>305</v>
      </c>
      <c r="E14" s="41">
        <v>2110</v>
      </c>
      <c r="F14" s="10" t="s">
        <v>13</v>
      </c>
      <c r="G14" s="2">
        <f t="shared" si="0"/>
        <v>0</v>
      </c>
      <c r="H14" s="12">
        <v>1</v>
      </c>
      <c r="I14" s="11" t="s">
        <v>13</v>
      </c>
      <c r="J14" s="13" t="s">
        <v>30</v>
      </c>
      <c r="K14" s="57">
        <v>9.2897253403326761E-4</v>
      </c>
      <c r="M14" s="37"/>
      <c r="O14" s="54"/>
    </row>
    <row r="15" spans="1:15" ht="15" customHeight="1">
      <c r="A15" s="8" t="s">
        <v>9</v>
      </c>
      <c r="B15" s="8" t="s">
        <v>10</v>
      </c>
      <c r="C15" s="14" t="s">
        <v>28</v>
      </c>
      <c r="D15" s="9" t="s">
        <v>306</v>
      </c>
      <c r="E15" s="41">
        <v>2120</v>
      </c>
      <c r="F15" s="10" t="s">
        <v>13</v>
      </c>
      <c r="G15" s="2">
        <f t="shared" si="0"/>
        <v>0</v>
      </c>
      <c r="H15" s="12">
        <v>1</v>
      </c>
      <c r="I15" s="11" t="s">
        <v>13</v>
      </c>
      <c r="J15" s="13" t="s">
        <v>30</v>
      </c>
      <c r="K15" s="57">
        <v>1.1828826654199116E-3</v>
      </c>
      <c r="M15" s="37"/>
      <c r="O15" s="54"/>
    </row>
    <row r="16" spans="1:15" ht="15" customHeight="1">
      <c r="A16" s="8" t="s">
        <v>9</v>
      </c>
      <c r="B16" s="8" t="s">
        <v>10</v>
      </c>
      <c r="C16" s="14" t="s">
        <v>28</v>
      </c>
      <c r="D16" s="9" t="s">
        <v>307</v>
      </c>
      <c r="E16" s="41">
        <v>2130</v>
      </c>
      <c r="F16" s="10" t="s">
        <v>13</v>
      </c>
      <c r="G16" s="2">
        <f t="shared" si="0"/>
        <v>0</v>
      </c>
      <c r="H16" s="12">
        <v>1</v>
      </c>
      <c r="I16" s="11" t="s">
        <v>13</v>
      </c>
      <c r="J16" s="13" t="s">
        <v>30</v>
      </c>
      <c r="K16" s="57">
        <v>1.4977312283393498E-3</v>
      </c>
      <c r="M16" s="37"/>
      <c r="O16" s="54"/>
    </row>
    <row r="17" spans="1:15" ht="15" customHeight="1">
      <c r="A17" s="8" t="s">
        <v>9</v>
      </c>
      <c r="B17" s="8" t="s">
        <v>10</v>
      </c>
      <c r="C17" s="14" t="s">
        <v>31</v>
      </c>
      <c r="D17" s="9" t="s">
        <v>32</v>
      </c>
      <c r="E17" s="41">
        <v>2140</v>
      </c>
      <c r="F17" s="10" t="s">
        <v>13</v>
      </c>
      <c r="G17" s="2">
        <f t="shared" si="0"/>
        <v>0</v>
      </c>
      <c r="H17" s="12">
        <v>1</v>
      </c>
      <c r="I17" s="11" t="s">
        <v>13</v>
      </c>
      <c r="J17" s="13" t="s">
        <v>34</v>
      </c>
      <c r="K17" s="57">
        <v>2.7760841031606394E-4</v>
      </c>
      <c r="M17" s="37"/>
      <c r="O17" s="54"/>
    </row>
    <row r="18" spans="1:15" ht="15" customHeight="1">
      <c r="A18" s="8" t="s">
        <v>9</v>
      </c>
      <c r="B18" s="8" t="s">
        <v>10</v>
      </c>
      <c r="C18" s="14" t="s">
        <v>35</v>
      </c>
      <c r="D18" s="9" t="s">
        <v>36</v>
      </c>
      <c r="E18" s="41">
        <v>2150</v>
      </c>
      <c r="F18" s="10" t="s">
        <v>13</v>
      </c>
      <c r="G18" s="2">
        <f t="shared" si="0"/>
        <v>0</v>
      </c>
      <c r="H18" s="12">
        <v>1</v>
      </c>
      <c r="I18" s="11" t="s">
        <v>13</v>
      </c>
      <c r="J18" s="13" t="s">
        <v>37</v>
      </c>
      <c r="K18" s="57">
        <v>1.3508018989769453E-4</v>
      </c>
      <c r="M18" s="37"/>
      <c r="O18" s="54"/>
    </row>
    <row r="19" spans="1:15" ht="15" customHeight="1">
      <c r="A19" s="8" t="s">
        <v>9</v>
      </c>
      <c r="B19" s="8" t="s">
        <v>10</v>
      </c>
      <c r="C19" s="14" t="s">
        <v>38</v>
      </c>
      <c r="D19" s="9" t="s">
        <v>36</v>
      </c>
      <c r="E19" s="41">
        <v>2160</v>
      </c>
      <c r="F19" s="10" t="s">
        <v>13</v>
      </c>
      <c r="G19" s="2">
        <f t="shared" si="0"/>
        <v>0</v>
      </c>
      <c r="H19" s="12">
        <v>1</v>
      </c>
      <c r="I19" s="11" t="s">
        <v>13</v>
      </c>
      <c r="J19" s="13" t="s">
        <v>39</v>
      </c>
      <c r="K19" s="57">
        <v>8.3621069936668047E-5</v>
      </c>
      <c r="M19" s="37"/>
      <c r="O19" s="54"/>
    </row>
    <row r="20" spans="1:15" ht="15" customHeight="1">
      <c r="A20" s="8" t="s">
        <v>9</v>
      </c>
      <c r="B20" s="8" t="s">
        <v>10</v>
      </c>
      <c r="C20" s="14" t="s">
        <v>40</v>
      </c>
      <c r="D20" s="9" t="s">
        <v>41</v>
      </c>
      <c r="E20" s="41">
        <v>2170</v>
      </c>
      <c r="F20" s="10" t="s">
        <v>323</v>
      </c>
      <c r="G20" s="2">
        <f t="shared" si="0"/>
        <v>0</v>
      </c>
      <c r="H20" s="12">
        <v>0.1</v>
      </c>
      <c r="I20" s="10" t="s">
        <v>323</v>
      </c>
      <c r="J20" s="13"/>
      <c r="K20" s="57">
        <v>5.7891509956154797E-5</v>
      </c>
      <c r="M20" s="37"/>
      <c r="O20" s="54"/>
    </row>
    <row r="21" spans="1:15" ht="15" customHeight="1">
      <c r="A21" s="8" t="s">
        <v>9</v>
      </c>
      <c r="B21" s="8" t="s">
        <v>10</v>
      </c>
      <c r="C21" s="60" t="s">
        <v>42</v>
      </c>
      <c r="D21" s="9" t="s">
        <v>43</v>
      </c>
      <c r="E21" s="41">
        <v>2180</v>
      </c>
      <c r="F21" s="10" t="s">
        <v>44</v>
      </c>
      <c r="G21" s="2">
        <f t="shared" si="0"/>
        <v>0</v>
      </c>
      <c r="H21" s="12">
        <v>0.1</v>
      </c>
      <c r="I21" s="11" t="s">
        <v>44</v>
      </c>
      <c r="J21" s="13"/>
      <c r="K21" s="57">
        <v>4.8750745226235618E-4</v>
      </c>
      <c r="M21" s="37"/>
      <c r="O21" s="54"/>
    </row>
    <row r="22" spans="1:15" ht="15" customHeight="1">
      <c r="A22" s="8" t="s">
        <v>9</v>
      </c>
      <c r="B22" s="8" t="s">
        <v>10</v>
      </c>
      <c r="C22" s="60" t="s">
        <v>42</v>
      </c>
      <c r="D22" s="9" t="s">
        <v>45</v>
      </c>
      <c r="E22" s="41">
        <v>2190</v>
      </c>
      <c r="F22" s="10" t="s">
        <v>44</v>
      </c>
      <c r="G22" s="2">
        <f t="shared" si="0"/>
        <v>0</v>
      </c>
      <c r="H22" s="12">
        <v>0.1</v>
      </c>
      <c r="I22" s="11" t="s">
        <v>44</v>
      </c>
      <c r="J22" s="13"/>
      <c r="K22" s="57">
        <v>7.9219960992632879E-4</v>
      </c>
      <c r="M22" s="37"/>
      <c r="O22" s="54"/>
    </row>
    <row r="23" spans="1:15" ht="15" customHeight="1">
      <c r="A23" s="8" t="s">
        <v>9</v>
      </c>
      <c r="B23" s="8" t="s">
        <v>10</v>
      </c>
      <c r="C23" s="60" t="s">
        <v>42</v>
      </c>
      <c r="D23" s="9" t="s">
        <v>46</v>
      </c>
      <c r="E23" s="41">
        <v>2200</v>
      </c>
      <c r="F23" s="10" t="s">
        <v>44</v>
      </c>
      <c r="G23" s="2">
        <f t="shared" si="0"/>
        <v>0</v>
      </c>
      <c r="H23" s="12">
        <v>0.1</v>
      </c>
      <c r="I23" s="11" t="s">
        <v>44</v>
      </c>
      <c r="J23" s="13"/>
      <c r="K23" s="57">
        <v>1.1409028570306531E-3</v>
      </c>
      <c r="M23" s="37"/>
      <c r="O23" s="54"/>
    </row>
    <row r="24" spans="1:15" ht="15" customHeight="1">
      <c r="A24" s="8" t="s">
        <v>9</v>
      </c>
      <c r="B24" s="8" t="s">
        <v>10</v>
      </c>
      <c r="C24" s="60" t="s">
        <v>42</v>
      </c>
      <c r="D24" s="9" t="s">
        <v>47</v>
      </c>
      <c r="E24" s="41">
        <v>2210</v>
      </c>
      <c r="F24" s="10" t="s">
        <v>44</v>
      </c>
      <c r="G24" s="2">
        <f t="shared" si="0"/>
        <v>0</v>
      </c>
      <c r="H24" s="12">
        <v>0.1</v>
      </c>
      <c r="I24" s="11" t="s">
        <v>44</v>
      </c>
      <c r="J24" s="13"/>
      <c r="K24" s="57">
        <v>1.7367452986846439E-3</v>
      </c>
      <c r="M24" s="37"/>
      <c r="O24" s="54"/>
    </row>
    <row r="25" spans="1:15" ht="15" customHeight="1">
      <c r="A25" s="8" t="s">
        <v>9</v>
      </c>
      <c r="B25" s="8" t="s">
        <v>15</v>
      </c>
      <c r="C25" s="14" t="s">
        <v>48</v>
      </c>
      <c r="D25" s="9" t="s">
        <v>49</v>
      </c>
      <c r="E25" s="41">
        <v>2220</v>
      </c>
      <c r="F25" s="10" t="s">
        <v>44</v>
      </c>
      <c r="G25" s="2">
        <f t="shared" si="0"/>
        <v>0</v>
      </c>
      <c r="H25" s="12">
        <v>0.1</v>
      </c>
      <c r="I25" s="11" t="s">
        <v>44</v>
      </c>
      <c r="J25" s="13" t="s">
        <v>50</v>
      </c>
      <c r="K25" s="57">
        <v>1.7976837302174386E-4</v>
      </c>
      <c r="M25" s="37"/>
      <c r="O25" s="54"/>
    </row>
    <row r="26" spans="1:15" ht="15" customHeight="1">
      <c r="A26" s="8" t="s">
        <v>9</v>
      </c>
      <c r="B26" s="8" t="s">
        <v>15</v>
      </c>
      <c r="C26" s="14" t="s">
        <v>48</v>
      </c>
      <c r="D26" s="9" t="s">
        <v>308</v>
      </c>
      <c r="E26" s="41">
        <v>2230</v>
      </c>
      <c r="F26" s="10" t="s">
        <v>44</v>
      </c>
      <c r="G26" s="2">
        <f t="shared" si="0"/>
        <v>0</v>
      </c>
      <c r="H26" s="12">
        <v>0.1</v>
      </c>
      <c r="I26" s="11" t="s">
        <v>44</v>
      </c>
      <c r="J26" s="13" t="s">
        <v>50</v>
      </c>
      <c r="K26" s="57">
        <v>4.3672542598502742E-4</v>
      </c>
      <c r="M26" s="37"/>
      <c r="O26" s="54"/>
    </row>
    <row r="27" spans="1:15" ht="15" customHeight="1">
      <c r="A27" s="8" t="s">
        <v>9</v>
      </c>
      <c r="B27" s="8" t="s">
        <v>15</v>
      </c>
      <c r="C27" s="14" t="s">
        <v>48</v>
      </c>
      <c r="D27" s="9" t="s">
        <v>51</v>
      </c>
      <c r="E27" s="41">
        <v>2240</v>
      </c>
      <c r="F27" s="10" t="s">
        <v>44</v>
      </c>
      <c r="G27" s="2">
        <f t="shared" si="0"/>
        <v>0</v>
      </c>
      <c r="H27" s="12">
        <v>0.1</v>
      </c>
      <c r="I27" s="11" t="s">
        <v>44</v>
      </c>
      <c r="J27" s="13" t="s">
        <v>50</v>
      </c>
      <c r="K27" s="57">
        <v>4.597466112307498E-4</v>
      </c>
      <c r="M27" s="37"/>
      <c r="O27" s="54"/>
    </row>
    <row r="28" spans="1:15" ht="15" customHeight="1">
      <c r="A28" s="8" t="s">
        <v>9</v>
      </c>
      <c r="B28" s="8" t="s">
        <v>15</v>
      </c>
      <c r="C28" s="14" t="s">
        <v>52</v>
      </c>
      <c r="D28" s="9"/>
      <c r="E28" s="41">
        <v>2250</v>
      </c>
      <c r="F28" s="10" t="s">
        <v>44</v>
      </c>
      <c r="G28" s="2">
        <f t="shared" si="0"/>
        <v>0</v>
      </c>
      <c r="H28" s="12">
        <v>0.1</v>
      </c>
      <c r="I28" s="11" t="s">
        <v>44</v>
      </c>
      <c r="J28" s="13"/>
      <c r="K28" s="57">
        <v>1.7401307671031325E-4</v>
      </c>
      <c r="M28" s="37"/>
      <c r="O28" s="54"/>
    </row>
    <row r="29" spans="1:15" ht="15" customHeight="1">
      <c r="A29" s="8" t="s">
        <v>9</v>
      </c>
      <c r="B29" s="8" t="s">
        <v>15</v>
      </c>
      <c r="C29" s="14" t="s">
        <v>53</v>
      </c>
      <c r="D29" s="20" t="s">
        <v>54</v>
      </c>
      <c r="E29" s="41">
        <v>2260</v>
      </c>
      <c r="F29" s="10" t="s">
        <v>27</v>
      </c>
      <c r="G29" s="2">
        <f t="shared" si="0"/>
        <v>0</v>
      </c>
      <c r="H29" s="12">
        <v>1</v>
      </c>
      <c r="I29" s="11" t="s">
        <v>27</v>
      </c>
      <c r="J29" s="13"/>
      <c r="K29" s="57">
        <v>3.6495349551306943E-4</v>
      </c>
      <c r="M29" s="37"/>
      <c r="O29" s="54"/>
    </row>
    <row r="30" spans="1:15" ht="15" customHeight="1">
      <c r="A30" s="8" t="s">
        <v>9</v>
      </c>
      <c r="B30" s="8" t="s">
        <v>15</v>
      </c>
      <c r="C30" s="14" t="s">
        <v>53</v>
      </c>
      <c r="D30" s="20" t="s">
        <v>332</v>
      </c>
      <c r="E30" s="41">
        <v>2270</v>
      </c>
      <c r="F30" s="10" t="s">
        <v>27</v>
      </c>
      <c r="G30" s="2">
        <f t="shared" si="0"/>
        <v>0</v>
      </c>
      <c r="H30" s="12">
        <v>1</v>
      </c>
      <c r="I30" s="11" t="s">
        <v>27</v>
      </c>
      <c r="J30" s="13"/>
      <c r="K30" s="57">
        <v>6.9672940052495076E-4</v>
      </c>
      <c r="M30" s="37"/>
      <c r="O30" s="54"/>
    </row>
    <row r="31" spans="1:15" ht="15" customHeight="1">
      <c r="A31" s="8" t="s">
        <v>9</v>
      </c>
      <c r="B31" s="8" t="s">
        <v>15</v>
      </c>
      <c r="C31" s="14" t="s">
        <v>53</v>
      </c>
      <c r="D31" s="20" t="s">
        <v>55</v>
      </c>
      <c r="E31" s="41">
        <v>2280</v>
      </c>
      <c r="F31" s="10" t="s">
        <v>27</v>
      </c>
      <c r="G31" s="2">
        <f t="shared" si="0"/>
        <v>0</v>
      </c>
      <c r="H31" s="12">
        <v>1</v>
      </c>
      <c r="I31" s="11" t="s">
        <v>27</v>
      </c>
      <c r="J31" s="13"/>
      <c r="K31" s="57">
        <v>5.223777769727886E-4</v>
      </c>
      <c r="M31" s="37"/>
      <c r="O31" s="54"/>
    </row>
    <row r="32" spans="1:15" ht="15" customHeight="1">
      <c r="A32" s="8" t="s">
        <v>9</v>
      </c>
      <c r="B32" s="8" t="s">
        <v>15</v>
      </c>
      <c r="C32" s="14" t="s">
        <v>53</v>
      </c>
      <c r="D32" s="20" t="s">
        <v>56</v>
      </c>
      <c r="E32" s="41">
        <v>2290</v>
      </c>
      <c r="F32" s="10" t="s">
        <v>27</v>
      </c>
      <c r="G32" s="2">
        <f t="shared" si="0"/>
        <v>0</v>
      </c>
      <c r="H32" s="12">
        <v>1</v>
      </c>
      <c r="I32" s="11" t="s">
        <v>27</v>
      </c>
      <c r="J32" s="13"/>
      <c r="K32" s="57">
        <v>7.8813704782414249E-4</v>
      </c>
      <c r="M32" s="37"/>
      <c r="O32" s="54"/>
    </row>
    <row r="33" spans="1:15" ht="15" customHeight="1">
      <c r="A33" s="8" t="s">
        <v>9</v>
      </c>
      <c r="B33" s="8" t="s">
        <v>15</v>
      </c>
      <c r="C33" s="61" t="s">
        <v>57</v>
      </c>
      <c r="D33" s="9" t="s">
        <v>58</v>
      </c>
      <c r="E33" s="41">
        <v>2300</v>
      </c>
      <c r="F33" s="10" t="s">
        <v>44</v>
      </c>
      <c r="G33" s="2">
        <f t="shared" si="0"/>
        <v>0</v>
      </c>
      <c r="H33" s="12">
        <v>0.1</v>
      </c>
      <c r="I33" s="10" t="s">
        <v>44</v>
      </c>
      <c r="J33" s="13" t="s">
        <v>59</v>
      </c>
      <c r="K33" s="57">
        <v>8.4839838567323932E-4</v>
      </c>
      <c r="M33" s="37"/>
      <c r="O33" s="54"/>
    </row>
    <row r="34" spans="1:15" ht="15" customHeight="1">
      <c r="A34" s="8" t="s">
        <v>9</v>
      </c>
      <c r="B34" s="8" t="s">
        <v>15</v>
      </c>
      <c r="C34" s="61" t="s">
        <v>57</v>
      </c>
      <c r="D34" s="9" t="s">
        <v>60</v>
      </c>
      <c r="E34" s="41">
        <v>2310</v>
      </c>
      <c r="F34" s="10" t="s">
        <v>44</v>
      </c>
      <c r="G34" s="2">
        <f t="shared" si="0"/>
        <v>0</v>
      </c>
      <c r="H34" s="12">
        <v>0.1</v>
      </c>
      <c r="I34" s="10" t="s">
        <v>44</v>
      </c>
      <c r="J34" s="13" t="s">
        <v>59</v>
      </c>
      <c r="K34" s="57">
        <v>5.1255991855917176E-4</v>
      </c>
      <c r="M34" s="37"/>
      <c r="O34" s="54"/>
    </row>
    <row r="35" spans="1:15" ht="15" customHeight="1">
      <c r="A35" s="8" t="s">
        <v>9</v>
      </c>
      <c r="B35" s="8" t="s">
        <v>15</v>
      </c>
      <c r="C35" s="61" t="s">
        <v>57</v>
      </c>
      <c r="D35" s="9" t="s">
        <v>61</v>
      </c>
      <c r="E35" s="41">
        <v>2320</v>
      </c>
      <c r="F35" s="10" t="s">
        <v>44</v>
      </c>
      <c r="G35" s="2">
        <f t="shared" ref="G35:G66" si="1">SUM(K35*G$230)</f>
        <v>0</v>
      </c>
      <c r="H35" s="12">
        <v>0.1</v>
      </c>
      <c r="I35" s="10" t="s">
        <v>44</v>
      </c>
      <c r="J35" s="13" t="s">
        <v>59</v>
      </c>
      <c r="K35" s="57">
        <v>4.2792320809695712E-4</v>
      </c>
      <c r="M35" s="37"/>
      <c r="O35" s="54"/>
    </row>
    <row r="36" spans="1:15" ht="15" customHeight="1">
      <c r="A36" s="8" t="s">
        <v>9</v>
      </c>
      <c r="B36" s="8" t="s">
        <v>15</v>
      </c>
      <c r="C36" s="61" t="s">
        <v>57</v>
      </c>
      <c r="D36" s="9" t="s">
        <v>62</v>
      </c>
      <c r="E36" s="41">
        <v>2330</v>
      </c>
      <c r="F36" s="10" t="s">
        <v>44</v>
      </c>
      <c r="G36" s="2">
        <f t="shared" si="1"/>
        <v>0</v>
      </c>
      <c r="H36" s="12">
        <v>0.1</v>
      </c>
      <c r="I36" s="10" t="s">
        <v>44</v>
      </c>
      <c r="J36" s="13" t="s">
        <v>59</v>
      </c>
      <c r="K36" s="57">
        <v>4.0320928864199043E-4</v>
      </c>
      <c r="M36" s="37"/>
      <c r="O36" s="54"/>
    </row>
    <row r="37" spans="1:15" ht="15" customHeight="1">
      <c r="A37" s="8" t="s">
        <v>9</v>
      </c>
      <c r="B37" s="8" t="s">
        <v>15</v>
      </c>
      <c r="C37" s="61" t="s">
        <v>57</v>
      </c>
      <c r="D37" s="9" t="s">
        <v>58</v>
      </c>
      <c r="E37" s="41">
        <v>2340</v>
      </c>
      <c r="F37" s="10" t="s">
        <v>44</v>
      </c>
      <c r="G37" s="2">
        <f t="shared" si="1"/>
        <v>0</v>
      </c>
      <c r="H37" s="12">
        <v>0.1</v>
      </c>
      <c r="I37" s="10" t="s">
        <v>44</v>
      </c>
      <c r="J37" s="13" t="s">
        <v>63</v>
      </c>
      <c r="K37" s="57">
        <v>6.0532175322575892E-4</v>
      </c>
      <c r="M37" s="37"/>
      <c r="O37" s="54"/>
    </row>
    <row r="38" spans="1:15" ht="15" customHeight="1">
      <c r="A38" s="8" t="s">
        <v>9</v>
      </c>
      <c r="B38" s="8" t="s">
        <v>15</v>
      </c>
      <c r="C38" s="61" t="s">
        <v>57</v>
      </c>
      <c r="D38" s="9" t="s">
        <v>60</v>
      </c>
      <c r="E38" s="41">
        <v>2350</v>
      </c>
      <c r="F38" s="10" t="s">
        <v>44</v>
      </c>
      <c r="G38" s="2">
        <f t="shared" si="1"/>
        <v>0</v>
      </c>
      <c r="H38" s="12">
        <v>0.1</v>
      </c>
      <c r="I38" s="10" t="s">
        <v>44</v>
      </c>
      <c r="J38" s="13" t="s">
        <v>63</v>
      </c>
      <c r="K38" s="57">
        <v>2.6948328611169135E-4</v>
      </c>
      <c r="M38" s="37"/>
      <c r="O38" s="54"/>
    </row>
    <row r="39" spans="1:15" ht="15" customHeight="1">
      <c r="A39" s="8" t="s">
        <v>9</v>
      </c>
      <c r="B39" s="8" t="s">
        <v>15</v>
      </c>
      <c r="C39" s="61" t="s">
        <v>57</v>
      </c>
      <c r="D39" s="9" t="s">
        <v>61</v>
      </c>
      <c r="E39" s="41">
        <v>2360</v>
      </c>
      <c r="F39" s="10" t="s">
        <v>44</v>
      </c>
      <c r="G39" s="2">
        <f t="shared" si="1"/>
        <v>0</v>
      </c>
      <c r="H39" s="12">
        <v>0.1</v>
      </c>
      <c r="I39" s="10" t="s">
        <v>44</v>
      </c>
      <c r="J39" s="13" t="s">
        <v>63</v>
      </c>
      <c r="K39" s="57">
        <v>1.8484657564947672E-4</v>
      </c>
      <c r="M39" s="37"/>
      <c r="O39" s="54"/>
    </row>
    <row r="40" spans="1:15" ht="15" customHeight="1">
      <c r="A40" s="8" t="s">
        <v>9</v>
      </c>
      <c r="B40" s="8" t="s">
        <v>15</v>
      </c>
      <c r="C40" s="61" t="s">
        <v>57</v>
      </c>
      <c r="D40" s="9" t="s">
        <v>62</v>
      </c>
      <c r="E40" s="41">
        <v>2370</v>
      </c>
      <c r="F40" s="10" t="s">
        <v>44</v>
      </c>
      <c r="G40" s="2">
        <f t="shared" si="1"/>
        <v>0</v>
      </c>
      <c r="H40" s="12">
        <v>0.1</v>
      </c>
      <c r="I40" s="10" t="s">
        <v>44</v>
      </c>
      <c r="J40" s="13" t="s">
        <v>63</v>
      </c>
      <c r="K40" s="57">
        <v>1.6013265619451006E-4</v>
      </c>
      <c r="M40" s="37"/>
      <c r="O40" s="54"/>
    </row>
    <row r="41" spans="1:15" ht="15" customHeight="1">
      <c r="A41" s="8" t="s">
        <v>9</v>
      </c>
      <c r="B41" s="8" t="s">
        <v>15</v>
      </c>
      <c r="C41" s="61" t="s">
        <v>64</v>
      </c>
      <c r="D41" s="9" t="s">
        <v>58</v>
      </c>
      <c r="E41" s="41">
        <v>2380</v>
      </c>
      <c r="F41" s="10" t="s">
        <v>44</v>
      </c>
      <c r="G41" s="2">
        <f t="shared" si="1"/>
        <v>0</v>
      </c>
      <c r="H41" s="12">
        <v>0.1</v>
      </c>
      <c r="I41" s="10" t="s">
        <v>44</v>
      </c>
      <c r="J41" s="13" t="s">
        <v>65</v>
      </c>
      <c r="K41" s="57">
        <v>1.9442745127379942E-3</v>
      </c>
      <c r="M41" s="37"/>
      <c r="O41" s="54"/>
    </row>
    <row r="42" spans="1:15" ht="15" customHeight="1">
      <c r="A42" s="8" t="s">
        <v>9</v>
      </c>
      <c r="B42" s="8" t="s">
        <v>15</v>
      </c>
      <c r="C42" s="61" t="s">
        <v>64</v>
      </c>
      <c r="D42" s="9" t="s">
        <v>60</v>
      </c>
      <c r="E42" s="41">
        <v>2390</v>
      </c>
      <c r="F42" s="10" t="s">
        <v>44</v>
      </c>
      <c r="G42" s="2">
        <f t="shared" si="1"/>
        <v>0</v>
      </c>
      <c r="H42" s="12">
        <v>0.1</v>
      </c>
      <c r="I42" s="10" t="s">
        <v>44</v>
      </c>
      <c r="J42" s="13" t="s">
        <v>65</v>
      </c>
      <c r="K42" s="57">
        <v>1.2113206001352157E-3</v>
      </c>
      <c r="M42" s="37"/>
      <c r="O42" s="54"/>
    </row>
    <row r="43" spans="1:15" ht="15" customHeight="1">
      <c r="A43" s="8" t="s">
        <v>9</v>
      </c>
      <c r="B43" s="8" t="s">
        <v>15</v>
      </c>
      <c r="C43" s="61" t="s">
        <v>64</v>
      </c>
      <c r="D43" s="9" t="s">
        <v>61</v>
      </c>
      <c r="E43" s="41">
        <v>2400</v>
      </c>
      <c r="F43" s="10" t="s">
        <v>44</v>
      </c>
      <c r="G43" s="2">
        <f t="shared" si="1"/>
        <v>0</v>
      </c>
      <c r="H43" s="12">
        <v>0.1</v>
      </c>
      <c r="I43" s="10" t="s">
        <v>44</v>
      </c>
      <c r="J43" s="13" t="s">
        <v>65</v>
      </c>
      <c r="K43" s="57">
        <v>1.0244427434346456E-3</v>
      </c>
      <c r="M43" s="37"/>
      <c r="O43" s="54"/>
    </row>
    <row r="44" spans="1:15" ht="15" customHeight="1">
      <c r="A44" s="8" t="s">
        <v>9</v>
      </c>
      <c r="B44" s="8" t="s">
        <v>15</v>
      </c>
      <c r="C44" s="61" t="s">
        <v>64</v>
      </c>
      <c r="D44" s="9" t="s">
        <v>62</v>
      </c>
      <c r="E44" s="41">
        <v>2410</v>
      </c>
      <c r="F44" s="10" t="s">
        <v>44</v>
      </c>
      <c r="G44" s="2">
        <f t="shared" si="1"/>
        <v>0</v>
      </c>
      <c r="H44" s="12">
        <v>0.1</v>
      </c>
      <c r="I44" s="10" t="s">
        <v>44</v>
      </c>
      <c r="J44" s="13" t="s">
        <v>65</v>
      </c>
      <c r="K44" s="57">
        <v>9.5233226612083887E-4</v>
      </c>
      <c r="M44" s="37"/>
      <c r="O44" s="54"/>
    </row>
    <row r="45" spans="1:15" ht="15" customHeight="1">
      <c r="A45" s="8" t="s">
        <v>87</v>
      </c>
      <c r="B45" s="8" t="s">
        <v>66</v>
      </c>
      <c r="C45" s="14" t="s">
        <v>66</v>
      </c>
      <c r="D45" s="9" t="s">
        <v>67</v>
      </c>
      <c r="E45" s="41">
        <v>2420</v>
      </c>
      <c r="F45" s="10" t="s">
        <v>323</v>
      </c>
      <c r="G45" s="2">
        <f t="shared" si="1"/>
        <v>0</v>
      </c>
      <c r="H45" s="12">
        <v>0.1</v>
      </c>
      <c r="I45" s="10" t="s">
        <v>323</v>
      </c>
      <c r="J45" s="13" t="s">
        <v>68</v>
      </c>
      <c r="K45" s="57">
        <v>5.8568603639852519E-5</v>
      </c>
      <c r="M45" s="37"/>
      <c r="O45" s="54"/>
    </row>
    <row r="46" spans="1:15" ht="15" customHeight="1">
      <c r="A46" s="8" t="s">
        <v>87</v>
      </c>
      <c r="B46" s="8" t="s">
        <v>69</v>
      </c>
      <c r="C46" s="14" t="s">
        <v>70</v>
      </c>
      <c r="D46" s="21" t="s">
        <v>71</v>
      </c>
      <c r="E46" s="41">
        <v>2430</v>
      </c>
      <c r="F46" s="10" t="s">
        <v>325</v>
      </c>
      <c r="G46" s="2">
        <f t="shared" si="1"/>
        <v>0</v>
      </c>
      <c r="H46" s="12">
        <v>0.1</v>
      </c>
      <c r="I46" s="10" t="s">
        <v>325</v>
      </c>
      <c r="J46" s="13"/>
      <c r="K46" s="57">
        <v>3.4836470026247536E-3</v>
      </c>
      <c r="M46" s="37"/>
      <c r="O46" s="54"/>
    </row>
    <row r="47" spans="1:15" ht="15" customHeight="1">
      <c r="A47" s="8" t="s">
        <v>87</v>
      </c>
      <c r="B47" s="8" t="s">
        <v>69</v>
      </c>
      <c r="C47" s="14" t="s">
        <v>72</v>
      </c>
      <c r="D47" s="20" t="s">
        <v>73</v>
      </c>
      <c r="E47" s="41">
        <v>2440</v>
      </c>
      <c r="F47" s="10" t="s">
        <v>325</v>
      </c>
      <c r="G47" s="2">
        <f t="shared" si="1"/>
        <v>0</v>
      </c>
      <c r="H47" s="12">
        <v>0.1</v>
      </c>
      <c r="I47" s="10" t="s">
        <v>325</v>
      </c>
      <c r="J47" s="13"/>
      <c r="K47" s="57">
        <v>1.9906554300712876E-3</v>
      </c>
      <c r="M47" s="37"/>
      <c r="O47" s="54"/>
    </row>
    <row r="48" spans="1:15" ht="15" customHeight="1">
      <c r="A48" s="8" t="s">
        <v>87</v>
      </c>
      <c r="B48" s="8" t="s">
        <v>69</v>
      </c>
      <c r="C48" s="14" t="s">
        <v>72</v>
      </c>
      <c r="D48" s="20" t="s">
        <v>74</v>
      </c>
      <c r="E48" s="41">
        <v>2450</v>
      </c>
      <c r="F48" s="10" t="s">
        <v>324</v>
      </c>
      <c r="G48" s="2">
        <f t="shared" si="1"/>
        <v>0</v>
      </c>
      <c r="H48" s="12">
        <v>0.1</v>
      </c>
      <c r="I48" s="10" t="s">
        <v>324</v>
      </c>
      <c r="J48" s="13"/>
      <c r="K48" s="57">
        <v>2.5482420785963578E-3</v>
      </c>
      <c r="M48" s="37"/>
      <c r="O48" s="54"/>
    </row>
    <row r="49" spans="1:15" ht="15" customHeight="1">
      <c r="A49" s="8" t="s">
        <v>87</v>
      </c>
      <c r="B49" s="8" t="s">
        <v>69</v>
      </c>
      <c r="C49" s="14" t="s">
        <v>72</v>
      </c>
      <c r="D49" s="20" t="s">
        <v>75</v>
      </c>
      <c r="E49" s="41">
        <v>2460</v>
      </c>
      <c r="F49" s="10" t="s">
        <v>324</v>
      </c>
      <c r="G49" s="2">
        <f t="shared" si="1"/>
        <v>0</v>
      </c>
      <c r="H49" s="12">
        <v>0.1</v>
      </c>
      <c r="I49" s="10" t="s">
        <v>324</v>
      </c>
      <c r="J49" s="13"/>
      <c r="K49" s="57">
        <v>3.7612554129408176E-3</v>
      </c>
      <c r="M49" s="37"/>
      <c r="O49" s="54"/>
    </row>
    <row r="50" spans="1:15" ht="15" customHeight="1">
      <c r="A50" s="8" t="s">
        <v>87</v>
      </c>
      <c r="B50" s="8" t="s">
        <v>69</v>
      </c>
      <c r="C50" s="14" t="s">
        <v>72</v>
      </c>
      <c r="D50" s="20" t="s">
        <v>76</v>
      </c>
      <c r="E50" s="41">
        <v>2470</v>
      </c>
      <c r="F50" s="10" t="s">
        <v>324</v>
      </c>
      <c r="G50" s="2">
        <f t="shared" si="1"/>
        <v>0</v>
      </c>
      <c r="H50" s="12">
        <v>0.1</v>
      </c>
      <c r="I50" s="10" t="s">
        <v>324</v>
      </c>
      <c r="J50" s="13"/>
      <c r="K50" s="57">
        <v>3.1559336597150587E-3</v>
      </c>
      <c r="M50" s="37"/>
      <c r="O50" s="54"/>
    </row>
    <row r="51" spans="1:15" ht="15" customHeight="1">
      <c r="A51" s="8" t="s">
        <v>87</v>
      </c>
      <c r="B51" s="8" t="s">
        <v>69</v>
      </c>
      <c r="C51" s="60" t="s">
        <v>77</v>
      </c>
      <c r="D51" s="9" t="s">
        <v>310</v>
      </c>
      <c r="E51" s="41">
        <v>2480</v>
      </c>
      <c r="F51" s="10" t="s">
        <v>324</v>
      </c>
      <c r="G51" s="2">
        <f t="shared" si="1"/>
        <v>0</v>
      </c>
      <c r="H51" s="12">
        <v>0.1</v>
      </c>
      <c r="I51" s="10" t="s">
        <v>324</v>
      </c>
      <c r="J51" s="13" t="s">
        <v>78</v>
      </c>
      <c r="K51" s="57">
        <v>6.5779651371233199E-4</v>
      </c>
      <c r="M51" s="37"/>
      <c r="O51" s="54"/>
    </row>
    <row r="52" spans="1:15" ht="15" customHeight="1">
      <c r="A52" s="8" t="s">
        <v>87</v>
      </c>
      <c r="B52" s="8" t="s">
        <v>69</v>
      </c>
      <c r="C52" s="60" t="s">
        <v>79</v>
      </c>
      <c r="D52" s="9" t="s">
        <v>310</v>
      </c>
      <c r="E52" s="41">
        <v>2490</v>
      </c>
      <c r="F52" s="10" t="s">
        <v>324</v>
      </c>
      <c r="G52" s="2">
        <f t="shared" si="1"/>
        <v>0</v>
      </c>
      <c r="H52" s="12">
        <v>0.1</v>
      </c>
      <c r="I52" s="10" t="s">
        <v>324</v>
      </c>
      <c r="J52" s="13" t="s">
        <v>78</v>
      </c>
      <c r="K52" s="57">
        <v>3.9880817969795525E-4</v>
      </c>
      <c r="M52" s="37"/>
      <c r="O52" s="54"/>
    </row>
    <row r="53" spans="1:15" ht="15" customHeight="1">
      <c r="A53" s="8" t="s">
        <v>87</v>
      </c>
      <c r="B53" s="8" t="s">
        <v>69</v>
      </c>
      <c r="C53" s="14" t="s">
        <v>80</v>
      </c>
      <c r="D53" s="9" t="s">
        <v>310</v>
      </c>
      <c r="E53" s="41">
        <v>2500</v>
      </c>
      <c r="F53" s="10" t="s">
        <v>324</v>
      </c>
      <c r="G53" s="2">
        <f t="shared" si="1"/>
        <v>0</v>
      </c>
      <c r="H53" s="12">
        <v>0.1</v>
      </c>
      <c r="I53" s="10" t="s">
        <v>324</v>
      </c>
      <c r="J53" s="13" t="s">
        <v>78</v>
      </c>
      <c r="K53" s="57">
        <v>7.8576721993120046E-4</v>
      </c>
      <c r="M53" s="37"/>
      <c r="O53" s="54"/>
    </row>
    <row r="54" spans="1:15" ht="15" customHeight="1">
      <c r="A54" s="8" t="s">
        <v>87</v>
      </c>
      <c r="B54" s="8" t="s">
        <v>69</v>
      </c>
      <c r="C54" s="14" t="s">
        <v>81</v>
      </c>
      <c r="D54" s="9" t="s">
        <v>310</v>
      </c>
      <c r="E54" s="41">
        <v>2510</v>
      </c>
      <c r="F54" s="10" t="s">
        <v>324</v>
      </c>
      <c r="G54" s="2">
        <f t="shared" si="1"/>
        <v>0</v>
      </c>
      <c r="H54" s="12">
        <v>0.1</v>
      </c>
      <c r="I54" s="10" t="s">
        <v>324</v>
      </c>
      <c r="J54" s="13" t="s">
        <v>82</v>
      </c>
      <c r="K54" s="57">
        <v>1.3853336768455289E-3</v>
      </c>
      <c r="M54" s="37"/>
      <c r="O54" s="54"/>
    </row>
    <row r="55" spans="1:15" ht="15" customHeight="1">
      <c r="A55" s="8" t="s">
        <v>87</v>
      </c>
      <c r="B55" s="8" t="s">
        <v>69</v>
      </c>
      <c r="C55" s="14" t="s">
        <v>81</v>
      </c>
      <c r="D55" s="9" t="s">
        <v>83</v>
      </c>
      <c r="E55" s="41">
        <v>2520</v>
      </c>
      <c r="F55" s="10" t="s">
        <v>324</v>
      </c>
      <c r="G55" s="2">
        <f t="shared" si="1"/>
        <v>0</v>
      </c>
      <c r="H55" s="12">
        <v>0.1</v>
      </c>
      <c r="I55" s="10" t="s">
        <v>324</v>
      </c>
      <c r="J55" s="13" t="s">
        <v>84</v>
      </c>
      <c r="K55" s="57">
        <v>2.2994101498374467E-3</v>
      </c>
      <c r="M55" s="37"/>
      <c r="O55" s="54"/>
    </row>
    <row r="56" spans="1:15" ht="15" customHeight="1">
      <c r="A56" s="8" t="s">
        <v>87</v>
      </c>
      <c r="B56" s="8" t="s">
        <v>69</v>
      </c>
      <c r="C56" s="14" t="s">
        <v>81</v>
      </c>
      <c r="D56" s="9" t="s">
        <v>83</v>
      </c>
      <c r="E56" s="41">
        <v>2530</v>
      </c>
      <c r="F56" s="10" t="s">
        <v>324</v>
      </c>
      <c r="G56" s="2">
        <f t="shared" si="1"/>
        <v>0</v>
      </c>
      <c r="H56" s="12">
        <v>0.1</v>
      </c>
      <c r="I56" s="10" t="s">
        <v>324</v>
      </c>
      <c r="J56" s="13" t="s">
        <v>85</v>
      </c>
      <c r="K56" s="57">
        <v>1.8423719133414877E-3</v>
      </c>
      <c r="M56" s="37"/>
      <c r="O56" s="54"/>
    </row>
    <row r="57" spans="1:15" ht="15" customHeight="1">
      <c r="A57" s="8" t="s">
        <v>87</v>
      </c>
      <c r="B57" s="8" t="s">
        <v>69</v>
      </c>
      <c r="C57" s="14" t="s">
        <v>86</v>
      </c>
      <c r="D57" s="9" t="s">
        <v>309</v>
      </c>
      <c r="E57" s="41">
        <v>2540</v>
      </c>
      <c r="F57" s="10" t="s">
        <v>324</v>
      </c>
      <c r="G57" s="2">
        <f t="shared" si="1"/>
        <v>0</v>
      </c>
      <c r="H57" s="12">
        <v>0.1</v>
      </c>
      <c r="I57" s="10" t="s">
        <v>324</v>
      </c>
      <c r="J57" s="13"/>
      <c r="K57" s="57">
        <v>1.2610869858869977E-3</v>
      </c>
      <c r="M57" s="37"/>
      <c r="O57" s="54"/>
    </row>
    <row r="58" spans="1:15" ht="15" customHeight="1">
      <c r="A58" s="8" t="s">
        <v>87</v>
      </c>
      <c r="B58" s="8" t="s">
        <v>69</v>
      </c>
      <c r="C58" s="14" t="s">
        <v>88</v>
      </c>
      <c r="D58" s="9" t="s">
        <v>309</v>
      </c>
      <c r="E58" s="41">
        <v>2550</v>
      </c>
      <c r="F58" s="10" t="s">
        <v>324</v>
      </c>
      <c r="G58" s="2">
        <f t="shared" si="1"/>
        <v>0</v>
      </c>
      <c r="H58" s="12">
        <v>0.1</v>
      </c>
      <c r="I58" s="10" t="s">
        <v>324</v>
      </c>
      <c r="J58" s="13"/>
      <c r="K58" s="57">
        <v>6.5305685792644804E-4</v>
      </c>
      <c r="M58" s="37"/>
      <c r="O58" s="54"/>
    </row>
    <row r="59" spans="1:15" ht="15" customHeight="1">
      <c r="A59" s="8" t="s">
        <v>87</v>
      </c>
      <c r="B59" s="8" t="s">
        <v>69</v>
      </c>
      <c r="C59" s="14" t="s">
        <v>89</v>
      </c>
      <c r="D59" s="9" t="s">
        <v>90</v>
      </c>
      <c r="E59" s="41">
        <v>2560</v>
      </c>
      <c r="F59" s="10" t="s">
        <v>323</v>
      </c>
      <c r="G59" s="2">
        <f t="shared" si="1"/>
        <v>0</v>
      </c>
      <c r="H59" s="12">
        <v>0.1</v>
      </c>
      <c r="I59" s="10" t="s">
        <v>323</v>
      </c>
      <c r="J59" s="13"/>
      <c r="K59" s="57">
        <v>2.4510791349857355E-4</v>
      </c>
      <c r="M59" s="37"/>
      <c r="O59" s="54"/>
    </row>
    <row r="60" spans="1:15" ht="15" customHeight="1">
      <c r="A60" s="8" t="s">
        <v>87</v>
      </c>
      <c r="B60" s="8" t="s">
        <v>91</v>
      </c>
      <c r="C60" s="14" t="s">
        <v>92</v>
      </c>
      <c r="D60" s="20" t="s">
        <v>93</v>
      </c>
      <c r="E60" s="41">
        <v>2570</v>
      </c>
      <c r="F60" s="10" t="s">
        <v>44</v>
      </c>
      <c r="G60" s="2">
        <f t="shared" si="1"/>
        <v>0</v>
      </c>
      <c r="H60" s="12">
        <v>0.1</v>
      </c>
      <c r="I60" s="10" t="s">
        <v>44</v>
      </c>
      <c r="J60" s="13"/>
      <c r="K60" s="57">
        <v>2.4815483507521324E-4</v>
      </c>
      <c r="M60" s="37"/>
      <c r="O60" s="54"/>
    </row>
    <row r="61" spans="1:15" ht="15" customHeight="1">
      <c r="A61" s="8" t="s">
        <v>87</v>
      </c>
      <c r="B61" s="8" t="s">
        <v>91</v>
      </c>
      <c r="C61" s="14" t="s">
        <v>92</v>
      </c>
      <c r="D61" s="22" t="s">
        <v>94</v>
      </c>
      <c r="E61" s="41">
        <v>2580</v>
      </c>
      <c r="F61" s="10" t="s">
        <v>44</v>
      </c>
      <c r="G61" s="2">
        <f t="shared" si="1"/>
        <v>0</v>
      </c>
      <c r="H61" s="12">
        <v>0.1</v>
      </c>
      <c r="I61" s="10" t="s">
        <v>44</v>
      </c>
      <c r="J61" s="13"/>
      <c r="K61" s="57">
        <v>5.2508615170757946E-4</v>
      </c>
      <c r="M61" s="37"/>
      <c r="O61" s="54"/>
    </row>
    <row r="62" spans="1:15" ht="15" customHeight="1">
      <c r="A62" s="8" t="s">
        <v>87</v>
      </c>
      <c r="B62" s="8" t="s">
        <v>91</v>
      </c>
      <c r="C62" s="14" t="s">
        <v>92</v>
      </c>
      <c r="D62" s="20" t="s">
        <v>95</v>
      </c>
      <c r="E62" s="41">
        <v>2590</v>
      </c>
      <c r="F62" s="10" t="s">
        <v>44</v>
      </c>
      <c r="G62" s="2">
        <f t="shared" si="1"/>
        <v>0</v>
      </c>
      <c r="H62" s="12">
        <v>0.1</v>
      </c>
      <c r="I62" s="10" t="s">
        <v>44</v>
      </c>
      <c r="J62" s="13"/>
      <c r="K62" s="57">
        <v>4.4857456544973747E-4</v>
      </c>
      <c r="M62" s="37"/>
      <c r="O62" s="54"/>
    </row>
    <row r="63" spans="1:15" ht="15" customHeight="1">
      <c r="A63" s="8" t="s">
        <v>87</v>
      </c>
      <c r="B63" s="8" t="s">
        <v>91</v>
      </c>
      <c r="C63" s="14" t="s">
        <v>92</v>
      </c>
      <c r="D63" s="22" t="s">
        <v>96</v>
      </c>
      <c r="E63" s="41">
        <v>2600</v>
      </c>
      <c r="F63" s="10" t="s">
        <v>44</v>
      </c>
      <c r="G63" s="2">
        <f t="shared" si="1"/>
        <v>0</v>
      </c>
      <c r="H63" s="12">
        <v>0.1</v>
      </c>
      <c r="I63" s="10" t="s">
        <v>44</v>
      </c>
      <c r="J63" s="13"/>
      <c r="K63" s="57">
        <v>1.1476737938676301E-3</v>
      </c>
      <c r="M63" s="37"/>
      <c r="O63" s="54"/>
    </row>
    <row r="64" spans="1:15" ht="15" customHeight="1">
      <c r="A64" s="8" t="s">
        <v>87</v>
      </c>
      <c r="B64" s="8" t="s">
        <v>91</v>
      </c>
      <c r="C64" s="60" t="s">
        <v>97</v>
      </c>
      <c r="D64" s="22" t="s">
        <v>98</v>
      </c>
      <c r="E64" s="41">
        <v>2610</v>
      </c>
      <c r="F64" s="10" t="s">
        <v>323</v>
      </c>
      <c r="G64" s="2">
        <f t="shared" si="1"/>
        <v>0</v>
      </c>
      <c r="H64" s="12">
        <v>0.1</v>
      </c>
      <c r="I64" s="10" t="s">
        <v>323</v>
      </c>
      <c r="J64" s="13" t="s">
        <v>99</v>
      </c>
      <c r="K64" s="57">
        <v>1.4161414394537749E-3</v>
      </c>
      <c r="M64" s="37"/>
      <c r="O64" s="54"/>
    </row>
    <row r="65" spans="1:15" ht="15" customHeight="1">
      <c r="A65" s="8" t="s">
        <v>87</v>
      </c>
      <c r="B65" s="8" t="s">
        <v>91</v>
      </c>
      <c r="C65" s="60" t="s">
        <v>97</v>
      </c>
      <c r="D65" s="22" t="s">
        <v>100</v>
      </c>
      <c r="E65" s="41">
        <v>2620</v>
      </c>
      <c r="F65" s="10" t="s">
        <v>323</v>
      </c>
      <c r="G65" s="2">
        <f t="shared" si="1"/>
        <v>0</v>
      </c>
      <c r="H65" s="12">
        <v>0.1</v>
      </c>
      <c r="I65" s="10" t="s">
        <v>323</v>
      </c>
      <c r="J65" s="13" t="s">
        <v>99</v>
      </c>
      <c r="K65" s="57">
        <v>1.9056801727672242E-3</v>
      </c>
      <c r="M65" s="37"/>
      <c r="O65" s="54"/>
    </row>
    <row r="66" spans="1:15" ht="15" customHeight="1">
      <c r="A66" s="8" t="s">
        <v>87</v>
      </c>
      <c r="B66" s="8" t="s">
        <v>91</v>
      </c>
      <c r="C66" s="61" t="s">
        <v>101</v>
      </c>
      <c r="D66" s="21" t="s">
        <v>102</v>
      </c>
      <c r="E66" s="41">
        <v>2630</v>
      </c>
      <c r="F66" s="10" t="s">
        <v>325</v>
      </c>
      <c r="G66" s="2">
        <f t="shared" si="1"/>
        <v>0</v>
      </c>
      <c r="H66" s="12">
        <v>0.1</v>
      </c>
      <c r="I66" s="10" t="s">
        <v>325</v>
      </c>
      <c r="J66" s="13"/>
      <c r="K66" s="57">
        <v>2.0691982973802231E-2</v>
      </c>
      <c r="M66" s="37"/>
      <c r="O66" s="54"/>
    </row>
    <row r="67" spans="1:15" ht="15" customHeight="1">
      <c r="A67" s="8" t="s">
        <v>87</v>
      </c>
      <c r="B67" s="8" t="s">
        <v>91</v>
      </c>
      <c r="C67" s="61" t="s">
        <v>101</v>
      </c>
      <c r="D67" s="21" t="s">
        <v>103</v>
      </c>
      <c r="E67" s="41">
        <v>2640</v>
      </c>
      <c r="F67" s="10" t="s">
        <v>325</v>
      </c>
      <c r="G67" s="2">
        <f t="shared" ref="G67:G98" si="2">SUM(K67*G$230)</f>
        <v>0</v>
      </c>
      <c r="H67" s="12">
        <v>0.1</v>
      </c>
      <c r="I67" s="10" t="s">
        <v>325</v>
      </c>
      <c r="J67" s="13"/>
      <c r="K67" s="57">
        <v>1.2143675217118554E-2</v>
      </c>
      <c r="M67" s="37"/>
      <c r="O67" s="54"/>
    </row>
    <row r="68" spans="1:15" ht="15" customHeight="1">
      <c r="A68" s="8" t="s">
        <v>87</v>
      </c>
      <c r="B68" s="8" t="s">
        <v>104</v>
      </c>
      <c r="C68" s="14" t="s">
        <v>105</v>
      </c>
      <c r="D68" s="9" t="s">
        <v>106</v>
      </c>
      <c r="E68" s="41">
        <v>2650</v>
      </c>
      <c r="F68" s="10" t="s">
        <v>325</v>
      </c>
      <c r="G68" s="2">
        <f t="shared" si="2"/>
        <v>0</v>
      </c>
      <c r="H68" s="12">
        <v>1</v>
      </c>
      <c r="I68" s="10" t="s">
        <v>325</v>
      </c>
      <c r="J68" s="13" t="s">
        <v>107</v>
      </c>
      <c r="K68" s="57">
        <v>1.3819482084270402E-3</v>
      </c>
      <c r="M68" s="37"/>
      <c r="O68" s="54"/>
    </row>
    <row r="69" spans="1:15" ht="15" customHeight="1">
      <c r="A69" s="8" t="s">
        <v>87</v>
      </c>
      <c r="B69" s="8" t="s">
        <v>104</v>
      </c>
      <c r="C69" s="14" t="s">
        <v>108</v>
      </c>
      <c r="D69" s="9" t="s">
        <v>109</v>
      </c>
      <c r="E69" s="41">
        <v>2660</v>
      </c>
      <c r="F69" s="10" t="s">
        <v>325</v>
      </c>
      <c r="G69" s="2">
        <f t="shared" si="2"/>
        <v>0</v>
      </c>
      <c r="H69" s="12">
        <v>1</v>
      </c>
      <c r="I69" s="10" t="s">
        <v>325</v>
      </c>
      <c r="J69" s="13" t="s">
        <v>107</v>
      </c>
      <c r="K69" s="57">
        <v>1.3819482084270402E-3</v>
      </c>
      <c r="M69" s="37"/>
      <c r="O69" s="54"/>
    </row>
    <row r="70" spans="1:15" ht="15" customHeight="1">
      <c r="A70" s="8" t="s">
        <v>87</v>
      </c>
      <c r="B70" s="8" t="s">
        <v>110</v>
      </c>
      <c r="C70" s="14" t="s">
        <v>111</v>
      </c>
      <c r="D70" s="9" t="s">
        <v>333</v>
      </c>
      <c r="E70" s="41">
        <v>2670</v>
      </c>
      <c r="F70" s="10" t="s">
        <v>323</v>
      </c>
      <c r="G70" s="2">
        <f t="shared" si="2"/>
        <v>0</v>
      </c>
      <c r="H70" s="12">
        <v>1</v>
      </c>
      <c r="I70" s="10" t="s">
        <v>323</v>
      </c>
      <c r="J70" s="13"/>
      <c r="K70" s="57">
        <v>4.9089292068084476E-4</v>
      </c>
      <c r="M70" s="37"/>
      <c r="O70" s="54"/>
    </row>
    <row r="71" spans="1:15" ht="15" customHeight="1">
      <c r="A71" s="8" t="s">
        <v>87</v>
      </c>
      <c r="B71" s="8" t="s">
        <v>112</v>
      </c>
      <c r="C71" s="14" t="s">
        <v>113</v>
      </c>
      <c r="D71" s="21" t="s">
        <v>114</v>
      </c>
      <c r="E71" s="41">
        <v>2680</v>
      </c>
      <c r="F71" s="10" t="s">
        <v>325</v>
      </c>
      <c r="G71" s="2">
        <f t="shared" si="2"/>
        <v>0</v>
      </c>
      <c r="H71" s="12">
        <v>0.1</v>
      </c>
      <c r="I71" s="10" t="s">
        <v>325</v>
      </c>
      <c r="J71" s="13" t="s">
        <v>115</v>
      </c>
      <c r="K71" s="57">
        <v>1.5241378820035609E-2</v>
      </c>
      <c r="M71" s="37"/>
      <c r="O71" s="54"/>
    </row>
    <row r="72" spans="1:15" ht="15" customHeight="1">
      <c r="A72" s="8" t="s">
        <v>87</v>
      </c>
      <c r="B72" s="8" t="s">
        <v>112</v>
      </c>
      <c r="C72" s="14" t="s">
        <v>113</v>
      </c>
      <c r="D72" s="21" t="s">
        <v>116</v>
      </c>
      <c r="E72" s="41">
        <v>2690</v>
      </c>
      <c r="F72" s="10" t="s">
        <v>325</v>
      </c>
      <c r="G72" s="2">
        <f t="shared" si="2"/>
        <v>0</v>
      </c>
      <c r="H72" s="12">
        <v>0.1</v>
      </c>
      <c r="I72" s="10" t="s">
        <v>325</v>
      </c>
      <c r="J72" s="13" t="s">
        <v>115</v>
      </c>
      <c r="K72" s="57">
        <v>1.5241378820035609E-2</v>
      </c>
      <c r="M72" s="37"/>
      <c r="O72" s="54"/>
    </row>
    <row r="73" spans="1:15" ht="15" customHeight="1">
      <c r="A73" s="8" t="s">
        <v>87</v>
      </c>
      <c r="B73" s="8" t="s">
        <v>112</v>
      </c>
      <c r="C73" s="14" t="s">
        <v>113</v>
      </c>
      <c r="D73" s="21" t="s">
        <v>117</v>
      </c>
      <c r="E73" s="41">
        <v>2700</v>
      </c>
      <c r="F73" s="10" t="s">
        <v>325</v>
      </c>
      <c r="G73" s="2">
        <f t="shared" si="2"/>
        <v>0</v>
      </c>
      <c r="H73" s="12">
        <v>0.1</v>
      </c>
      <c r="I73" s="10" t="s">
        <v>325</v>
      </c>
      <c r="J73" s="13" t="s">
        <v>118</v>
      </c>
      <c r="K73" s="57">
        <v>1.2739517658772544E-2</v>
      </c>
      <c r="M73" s="37"/>
      <c r="O73" s="54"/>
    </row>
    <row r="74" spans="1:15" ht="15" customHeight="1">
      <c r="A74" s="8" t="s">
        <v>87</v>
      </c>
      <c r="B74" s="8" t="s">
        <v>112</v>
      </c>
      <c r="C74" s="14" t="s">
        <v>119</v>
      </c>
      <c r="D74" s="9" t="s">
        <v>120</v>
      </c>
      <c r="E74" s="41">
        <v>2720</v>
      </c>
      <c r="F74" s="10" t="s">
        <v>323</v>
      </c>
      <c r="G74" s="2">
        <f t="shared" si="2"/>
        <v>0</v>
      </c>
      <c r="H74" s="12">
        <v>0.1</v>
      </c>
      <c r="I74" s="10" t="s">
        <v>323</v>
      </c>
      <c r="J74" s="13"/>
      <c r="K74" s="57">
        <v>3.1708297207564086E-3</v>
      </c>
      <c r="M74" s="37"/>
      <c r="O74" s="54"/>
    </row>
    <row r="75" spans="1:15" ht="15" customHeight="1">
      <c r="A75" s="8" t="s">
        <v>87</v>
      </c>
      <c r="B75" s="8" t="s">
        <v>112</v>
      </c>
      <c r="C75" s="14" t="s">
        <v>121</v>
      </c>
      <c r="D75" s="21"/>
      <c r="E75" s="41">
        <v>2730</v>
      </c>
      <c r="F75" s="10" t="s">
        <v>323</v>
      </c>
      <c r="G75" s="2">
        <f t="shared" si="2"/>
        <v>0</v>
      </c>
      <c r="H75" s="12">
        <v>0.1</v>
      </c>
      <c r="I75" s="10" t="s">
        <v>323</v>
      </c>
      <c r="J75" s="13"/>
      <c r="K75" s="57">
        <v>1.8034390265288692E-3</v>
      </c>
      <c r="M75" s="37"/>
      <c r="O75" s="54"/>
    </row>
    <row r="76" spans="1:15" ht="15" customHeight="1">
      <c r="A76" s="8" t="s">
        <v>87</v>
      </c>
      <c r="B76" s="8" t="s">
        <v>122</v>
      </c>
      <c r="C76" s="14" t="s">
        <v>335</v>
      </c>
      <c r="D76" s="21" t="s">
        <v>123</v>
      </c>
      <c r="E76" s="41">
        <v>2770</v>
      </c>
      <c r="F76" s="10" t="s">
        <v>323</v>
      </c>
      <c r="G76" s="2">
        <f t="shared" si="2"/>
        <v>0</v>
      </c>
      <c r="H76" s="12">
        <v>0.1</v>
      </c>
      <c r="I76" s="10" t="s">
        <v>323</v>
      </c>
      <c r="J76" s="13"/>
      <c r="K76" s="57">
        <v>3.2161949975641553E-5</v>
      </c>
      <c r="M76" s="37"/>
      <c r="O76" s="54"/>
    </row>
    <row r="77" spans="1:15" ht="15" customHeight="1">
      <c r="A77" s="8" t="s">
        <v>87</v>
      </c>
      <c r="B77" s="8" t="s">
        <v>122</v>
      </c>
      <c r="C77" s="14" t="s">
        <v>124</v>
      </c>
      <c r="D77" s="9"/>
      <c r="E77" s="41">
        <v>2780</v>
      </c>
      <c r="F77" s="10" t="s">
        <v>323</v>
      </c>
      <c r="G77" s="2">
        <f t="shared" si="2"/>
        <v>0</v>
      </c>
      <c r="H77" s="12">
        <v>1</v>
      </c>
      <c r="I77" s="10" t="s">
        <v>323</v>
      </c>
      <c r="J77" s="13"/>
      <c r="K77" s="57">
        <v>8.1251242043726027E-6</v>
      </c>
      <c r="M77" s="37"/>
      <c r="O77" s="54"/>
    </row>
    <row r="78" spans="1:15" ht="15" customHeight="1">
      <c r="A78" s="8" t="s">
        <v>87</v>
      </c>
      <c r="B78" s="8" t="s">
        <v>122</v>
      </c>
      <c r="C78" s="14" t="s">
        <v>125</v>
      </c>
      <c r="D78" s="9"/>
      <c r="E78" s="41">
        <v>2790</v>
      </c>
      <c r="F78" s="10" t="s">
        <v>323</v>
      </c>
      <c r="G78" s="2">
        <f t="shared" si="2"/>
        <v>0</v>
      </c>
      <c r="H78" s="12">
        <v>1</v>
      </c>
      <c r="I78" s="10" t="s">
        <v>323</v>
      </c>
      <c r="J78" s="13"/>
      <c r="K78" s="57">
        <v>1.6927342092442924E-5</v>
      </c>
      <c r="M78" s="37"/>
      <c r="O78" s="54"/>
    </row>
    <row r="79" spans="1:15" ht="15" customHeight="1">
      <c r="A79" s="8" t="s">
        <v>87</v>
      </c>
      <c r="B79" s="8" t="s">
        <v>122</v>
      </c>
      <c r="C79" s="14" t="s">
        <v>126</v>
      </c>
      <c r="D79" s="9"/>
      <c r="E79" s="41">
        <v>2800</v>
      </c>
      <c r="F79" s="10" t="s">
        <v>127</v>
      </c>
      <c r="G79" s="2">
        <f t="shared" si="2"/>
        <v>0</v>
      </c>
      <c r="H79" s="12">
        <v>0.1</v>
      </c>
      <c r="I79" s="10" t="s">
        <v>127</v>
      </c>
      <c r="J79" s="13"/>
      <c r="K79" s="57">
        <v>4.7058011016991325E-3</v>
      </c>
      <c r="M79" s="37"/>
      <c r="O79" s="54"/>
    </row>
    <row r="80" spans="1:15" ht="15" customHeight="1">
      <c r="A80" s="8" t="s">
        <v>87</v>
      </c>
      <c r="B80" s="8" t="s">
        <v>128</v>
      </c>
      <c r="C80" s="14" t="s">
        <v>129</v>
      </c>
      <c r="D80" s="21" t="s">
        <v>130</v>
      </c>
      <c r="E80" s="41">
        <v>2810</v>
      </c>
      <c r="F80" s="10" t="s">
        <v>323</v>
      </c>
      <c r="G80" s="2">
        <f t="shared" si="2"/>
        <v>0</v>
      </c>
      <c r="H80" s="12">
        <v>0.1</v>
      </c>
      <c r="I80" s="10" t="s">
        <v>323</v>
      </c>
      <c r="J80" s="13" t="s">
        <v>131</v>
      </c>
      <c r="K80" s="57">
        <v>3.9813108601425753E-3</v>
      </c>
      <c r="M80" s="37"/>
      <c r="O80" s="54"/>
    </row>
    <row r="81" spans="1:15" ht="15" customHeight="1">
      <c r="A81" s="8" t="s">
        <v>87</v>
      </c>
      <c r="B81" s="8" t="s">
        <v>132</v>
      </c>
      <c r="C81" s="14" t="s">
        <v>129</v>
      </c>
      <c r="D81" s="23" t="s">
        <v>133</v>
      </c>
      <c r="E81" s="41">
        <v>2820</v>
      </c>
      <c r="F81" s="10" t="s">
        <v>323</v>
      </c>
      <c r="G81" s="2">
        <f t="shared" si="2"/>
        <v>0</v>
      </c>
      <c r="H81" s="12">
        <v>0.1</v>
      </c>
      <c r="I81" s="10" t="s">
        <v>323</v>
      </c>
      <c r="J81" s="13" t="s">
        <v>131</v>
      </c>
      <c r="K81" s="57">
        <v>8.1996045095793519E-3</v>
      </c>
      <c r="M81" s="37"/>
      <c r="O81" s="54"/>
    </row>
    <row r="82" spans="1:15" ht="15" customHeight="1">
      <c r="A82" s="8" t="s">
        <v>87</v>
      </c>
      <c r="B82" s="8" t="s">
        <v>132</v>
      </c>
      <c r="C82" s="14" t="s">
        <v>129</v>
      </c>
      <c r="D82" s="23" t="s">
        <v>134</v>
      </c>
      <c r="E82" s="41">
        <v>2830</v>
      </c>
      <c r="F82" s="10" t="s">
        <v>323</v>
      </c>
      <c r="G82" s="2">
        <f t="shared" si="2"/>
        <v>0</v>
      </c>
      <c r="H82" s="12">
        <v>0.1</v>
      </c>
      <c r="I82" s="10" t="s">
        <v>323</v>
      </c>
      <c r="J82" s="13" t="s">
        <v>131</v>
      </c>
      <c r="K82" s="57">
        <v>4.6042370491444756E-3</v>
      </c>
      <c r="M82" s="37"/>
      <c r="O82" s="54"/>
    </row>
    <row r="83" spans="1:15" ht="15" customHeight="1">
      <c r="A83" s="8" t="s">
        <v>87</v>
      </c>
      <c r="B83" s="8" t="s">
        <v>132</v>
      </c>
      <c r="C83" s="14" t="s">
        <v>135</v>
      </c>
      <c r="D83" s="23" t="s">
        <v>133</v>
      </c>
      <c r="E83" s="41">
        <v>2840</v>
      </c>
      <c r="F83" s="10" t="s">
        <v>323</v>
      </c>
      <c r="G83" s="2">
        <f t="shared" si="2"/>
        <v>0</v>
      </c>
      <c r="H83" s="12">
        <v>0.1</v>
      </c>
      <c r="I83" s="10" t="s">
        <v>323</v>
      </c>
      <c r="J83" s="13" t="s">
        <v>131</v>
      </c>
      <c r="K83" s="57">
        <v>8.9071674090434663E-3</v>
      </c>
      <c r="M83" s="37"/>
      <c r="O83" s="54"/>
    </row>
    <row r="84" spans="1:15" ht="15" customHeight="1">
      <c r="A84" s="8" t="s">
        <v>87</v>
      </c>
      <c r="B84" s="8" t="s">
        <v>132</v>
      </c>
      <c r="C84" s="14" t="s">
        <v>135</v>
      </c>
      <c r="D84" s="23" t="s">
        <v>134</v>
      </c>
      <c r="E84" s="41">
        <v>2850</v>
      </c>
      <c r="F84" s="10" t="s">
        <v>323</v>
      </c>
      <c r="G84" s="2">
        <f t="shared" si="2"/>
        <v>0</v>
      </c>
      <c r="H84" s="12">
        <v>0.1</v>
      </c>
      <c r="I84" s="10" t="s">
        <v>323</v>
      </c>
      <c r="J84" s="13" t="s">
        <v>131</v>
      </c>
      <c r="K84" s="57">
        <v>5.3117999486085891E-3</v>
      </c>
      <c r="M84" s="37"/>
      <c r="O84" s="54"/>
    </row>
    <row r="85" spans="1:15" ht="15" customHeight="1">
      <c r="A85" s="8" t="s">
        <v>87</v>
      </c>
      <c r="B85" s="8" t="s">
        <v>132</v>
      </c>
      <c r="C85" s="14" t="s">
        <v>136</v>
      </c>
      <c r="D85" s="9" t="s">
        <v>137</v>
      </c>
      <c r="E85" s="41">
        <v>2860</v>
      </c>
      <c r="F85" s="10" t="s">
        <v>16</v>
      </c>
      <c r="G85" s="2">
        <f t="shared" si="2"/>
        <v>0</v>
      </c>
      <c r="H85" s="12">
        <v>0.1</v>
      </c>
      <c r="I85" s="10" t="s">
        <v>33</v>
      </c>
      <c r="J85" s="13" t="s">
        <v>138</v>
      </c>
      <c r="K85" s="57">
        <v>4.2318355231107311E-4</v>
      </c>
      <c r="M85" s="37"/>
      <c r="O85" s="54"/>
    </row>
    <row r="86" spans="1:15" ht="15" customHeight="1">
      <c r="A86" s="8" t="s">
        <v>87</v>
      </c>
      <c r="B86" s="8" t="s">
        <v>132</v>
      </c>
      <c r="C86" s="14" t="s">
        <v>140</v>
      </c>
      <c r="D86" s="20" t="s">
        <v>334</v>
      </c>
      <c r="E86" s="41">
        <v>2870</v>
      </c>
      <c r="F86" s="10" t="s">
        <v>323</v>
      </c>
      <c r="G86" s="2">
        <f t="shared" si="2"/>
        <v>0</v>
      </c>
      <c r="H86" s="12">
        <v>0.1</v>
      </c>
      <c r="I86" s="10" t="s">
        <v>323</v>
      </c>
      <c r="J86" s="13" t="s">
        <v>139</v>
      </c>
      <c r="K86" s="57">
        <v>8.582162440868563E-3</v>
      </c>
      <c r="M86" s="37"/>
      <c r="O86" s="54"/>
    </row>
    <row r="87" spans="1:15" ht="15" customHeight="1">
      <c r="A87" s="8" t="s">
        <v>87</v>
      </c>
      <c r="B87" s="8" t="s">
        <v>132</v>
      </c>
      <c r="C87" s="14" t="s">
        <v>141</v>
      </c>
      <c r="D87" s="20" t="s">
        <v>334</v>
      </c>
      <c r="E87" s="41">
        <v>2880</v>
      </c>
      <c r="F87" s="10" t="s">
        <v>323</v>
      </c>
      <c r="G87" s="2">
        <f t="shared" si="2"/>
        <v>0</v>
      </c>
      <c r="H87" s="12">
        <v>0.1</v>
      </c>
      <c r="I87" s="10" t="s">
        <v>323</v>
      </c>
      <c r="J87" s="13" t="s">
        <v>139</v>
      </c>
      <c r="K87" s="57">
        <v>8.582162440868563E-3</v>
      </c>
      <c r="M87" s="37"/>
      <c r="O87" s="54"/>
    </row>
    <row r="88" spans="1:15" ht="15" customHeight="1">
      <c r="A88" s="8" t="s">
        <v>87</v>
      </c>
      <c r="B88" s="8" t="s">
        <v>142</v>
      </c>
      <c r="C88" s="14" t="s">
        <v>143</v>
      </c>
      <c r="D88" s="9" t="s">
        <v>144</v>
      </c>
      <c r="E88" s="41">
        <v>2890</v>
      </c>
      <c r="F88" s="10" t="s">
        <v>145</v>
      </c>
      <c r="G88" s="2">
        <f t="shared" si="2"/>
        <v>0</v>
      </c>
      <c r="H88" s="12">
        <v>1</v>
      </c>
      <c r="I88" s="11" t="s">
        <v>145</v>
      </c>
      <c r="J88" s="13" t="s">
        <v>146</v>
      </c>
      <c r="K88" s="57">
        <v>1.6940883966116878E-3</v>
      </c>
      <c r="M88" s="37"/>
      <c r="O88" s="54"/>
    </row>
    <row r="89" spans="1:15" ht="15" customHeight="1">
      <c r="A89" s="8" t="s">
        <v>87</v>
      </c>
      <c r="B89" s="8" t="s">
        <v>142</v>
      </c>
      <c r="C89" s="14" t="s">
        <v>143</v>
      </c>
      <c r="D89" s="9" t="s">
        <v>147</v>
      </c>
      <c r="E89" s="41">
        <v>2900</v>
      </c>
      <c r="F89" s="10" t="s">
        <v>145</v>
      </c>
      <c r="G89" s="2">
        <f t="shared" si="2"/>
        <v>0</v>
      </c>
      <c r="H89" s="12">
        <v>1</v>
      </c>
      <c r="I89" s="11" t="s">
        <v>145</v>
      </c>
      <c r="J89" s="13" t="s">
        <v>146</v>
      </c>
      <c r="K89" s="57">
        <v>3.5310435604835939E-4</v>
      </c>
      <c r="M89" s="37"/>
      <c r="O89" s="54"/>
    </row>
    <row r="90" spans="1:15" ht="15" customHeight="1">
      <c r="A90" s="8" t="s">
        <v>87</v>
      </c>
      <c r="B90" s="8" t="s">
        <v>142</v>
      </c>
      <c r="C90" s="14" t="s">
        <v>143</v>
      </c>
      <c r="D90" s="9" t="s">
        <v>148</v>
      </c>
      <c r="E90" s="41">
        <v>2910</v>
      </c>
      <c r="F90" s="10" t="s">
        <v>145</v>
      </c>
      <c r="G90" s="2">
        <f t="shared" si="2"/>
        <v>0</v>
      </c>
      <c r="H90" s="12">
        <v>1</v>
      </c>
      <c r="I90" s="11" t="s">
        <v>145</v>
      </c>
      <c r="J90" s="13" t="s">
        <v>146</v>
      </c>
      <c r="K90" s="57">
        <v>2.5066008170489479E-3</v>
      </c>
      <c r="M90" s="37"/>
      <c r="O90" s="54"/>
    </row>
    <row r="91" spans="1:15" ht="15" customHeight="1">
      <c r="A91" s="8" t="s">
        <v>87</v>
      </c>
      <c r="B91" s="15" t="s">
        <v>149</v>
      </c>
      <c r="C91" s="14" t="s">
        <v>150</v>
      </c>
      <c r="D91" s="9"/>
      <c r="E91" s="41">
        <v>2920</v>
      </c>
      <c r="F91" s="10" t="s">
        <v>151</v>
      </c>
      <c r="G91" s="2">
        <f t="shared" si="2"/>
        <v>0</v>
      </c>
      <c r="H91" s="12">
        <v>1</v>
      </c>
      <c r="I91" s="11" t="s">
        <v>151</v>
      </c>
      <c r="J91" s="13"/>
      <c r="K91" s="57">
        <v>1.6456761982273011E-3</v>
      </c>
      <c r="M91" s="37"/>
      <c r="O91" s="54"/>
    </row>
    <row r="92" spans="1:15" ht="15" customHeight="1">
      <c r="A92" s="8" t="s">
        <v>87</v>
      </c>
      <c r="B92" s="8" t="s">
        <v>152</v>
      </c>
      <c r="C92" s="14" t="s">
        <v>153</v>
      </c>
      <c r="D92" s="21" t="s">
        <v>154</v>
      </c>
      <c r="E92" s="41">
        <v>2930</v>
      </c>
      <c r="F92" s="10" t="s">
        <v>127</v>
      </c>
      <c r="G92" s="2">
        <f t="shared" si="2"/>
        <v>0</v>
      </c>
      <c r="H92" s="12">
        <v>0.1</v>
      </c>
      <c r="I92" s="11" t="s">
        <v>127</v>
      </c>
      <c r="J92" s="13"/>
      <c r="K92" s="57">
        <v>2.389802156611092E-3</v>
      </c>
      <c r="M92" s="37"/>
      <c r="O92" s="54"/>
    </row>
    <row r="93" spans="1:15" ht="15" customHeight="1">
      <c r="A93" s="8" t="s">
        <v>87</v>
      </c>
      <c r="B93" s="8" t="s">
        <v>152</v>
      </c>
      <c r="C93" s="14" t="s">
        <v>153</v>
      </c>
      <c r="D93" s="22" t="s">
        <v>156</v>
      </c>
      <c r="E93" s="41">
        <v>2940</v>
      </c>
      <c r="F93" s="10" t="s">
        <v>127</v>
      </c>
      <c r="G93" s="2">
        <f t="shared" si="2"/>
        <v>0</v>
      </c>
      <c r="H93" s="12">
        <v>0.1</v>
      </c>
      <c r="I93" s="11" t="s">
        <v>127</v>
      </c>
      <c r="J93" s="13"/>
      <c r="K93" s="57">
        <v>2.5699090764746847E-3</v>
      </c>
      <c r="M93" s="37"/>
      <c r="O93" s="54"/>
    </row>
    <row r="94" spans="1:15" ht="15" customHeight="1">
      <c r="A94" s="8" t="s">
        <v>87</v>
      </c>
      <c r="B94" s="8" t="s">
        <v>152</v>
      </c>
      <c r="C94" s="14" t="s">
        <v>159</v>
      </c>
      <c r="D94" s="21" t="s">
        <v>154</v>
      </c>
      <c r="E94" s="41">
        <v>2950</v>
      </c>
      <c r="F94" s="10" t="s">
        <v>127</v>
      </c>
      <c r="G94" s="2">
        <f t="shared" si="2"/>
        <v>0</v>
      </c>
      <c r="H94" s="12">
        <v>0.1</v>
      </c>
      <c r="I94" s="11" t="s">
        <v>127</v>
      </c>
      <c r="J94" s="13"/>
      <c r="K94" s="57">
        <v>2.416208810275303E-3</v>
      </c>
      <c r="M94" s="37"/>
      <c r="O94" s="54"/>
    </row>
    <row r="95" spans="1:15" ht="15" customHeight="1">
      <c r="A95" s="8" t="s">
        <v>87</v>
      </c>
      <c r="B95" s="8" t="s">
        <v>152</v>
      </c>
      <c r="C95" s="14" t="s">
        <v>159</v>
      </c>
      <c r="D95" s="22" t="s">
        <v>156</v>
      </c>
      <c r="E95" s="41">
        <v>2960</v>
      </c>
      <c r="F95" s="10" t="s">
        <v>127</v>
      </c>
      <c r="G95" s="2">
        <f t="shared" si="2"/>
        <v>0</v>
      </c>
      <c r="H95" s="12">
        <v>0.1</v>
      </c>
      <c r="I95" s="11" t="s">
        <v>127</v>
      </c>
      <c r="J95" s="13"/>
      <c r="K95" s="57">
        <v>2.7655891510633248E-3</v>
      </c>
      <c r="M95" s="37"/>
      <c r="O95" s="54"/>
    </row>
    <row r="96" spans="1:15" ht="15" customHeight="1">
      <c r="A96" s="8" t="s">
        <v>87</v>
      </c>
      <c r="B96" s="8" t="s">
        <v>152</v>
      </c>
      <c r="C96" s="14" t="s">
        <v>160</v>
      </c>
      <c r="D96" s="21" t="s">
        <v>157</v>
      </c>
      <c r="E96" s="41">
        <v>2970</v>
      </c>
      <c r="F96" s="10" t="s">
        <v>127</v>
      </c>
      <c r="G96" s="2">
        <f t="shared" si="2"/>
        <v>0</v>
      </c>
      <c r="H96" s="12">
        <v>0.1</v>
      </c>
      <c r="I96" s="11" t="s">
        <v>127</v>
      </c>
      <c r="J96" s="13"/>
      <c r="K96" s="57">
        <v>2.8001209289319085E-3</v>
      </c>
      <c r="M96" s="37"/>
      <c r="O96" s="54"/>
    </row>
    <row r="97" spans="1:15" ht="15" customHeight="1">
      <c r="A97" s="8" t="s">
        <v>87</v>
      </c>
      <c r="B97" s="8" t="s">
        <v>152</v>
      </c>
      <c r="C97" s="14" t="s">
        <v>160</v>
      </c>
      <c r="D97" s="22" t="s">
        <v>158</v>
      </c>
      <c r="E97" s="41">
        <v>2980</v>
      </c>
      <c r="F97" s="10" t="s">
        <v>127</v>
      </c>
      <c r="G97" s="2">
        <f t="shared" si="2"/>
        <v>0</v>
      </c>
      <c r="H97" s="12">
        <v>0.1</v>
      </c>
      <c r="I97" s="11" t="s">
        <v>127</v>
      </c>
      <c r="J97" s="13"/>
      <c r="K97" s="57">
        <v>2.9531441014475925E-3</v>
      </c>
      <c r="M97" s="37"/>
      <c r="O97" s="54"/>
    </row>
    <row r="98" spans="1:15" ht="15" customHeight="1">
      <c r="A98" s="8" t="s">
        <v>87</v>
      </c>
      <c r="B98" s="8" t="s">
        <v>152</v>
      </c>
      <c r="C98" s="14" t="s">
        <v>155</v>
      </c>
      <c r="D98" s="21" t="s">
        <v>154</v>
      </c>
      <c r="E98" s="41">
        <v>2990</v>
      </c>
      <c r="F98" s="10" t="s">
        <v>127</v>
      </c>
      <c r="G98" s="2">
        <f t="shared" si="2"/>
        <v>0</v>
      </c>
      <c r="H98" s="12">
        <v>0.1</v>
      </c>
      <c r="I98" s="11" t="s">
        <v>127</v>
      </c>
      <c r="J98" s="13"/>
      <c r="K98" s="57">
        <v>3.9271433654467581E-3</v>
      </c>
      <c r="M98" s="37"/>
      <c r="O98" s="54"/>
    </row>
    <row r="99" spans="1:15" ht="15" customHeight="1">
      <c r="A99" s="8" t="s">
        <v>87</v>
      </c>
      <c r="B99" s="8" t="s">
        <v>152</v>
      </c>
      <c r="C99" s="14" t="s">
        <v>155</v>
      </c>
      <c r="D99" s="22" t="s">
        <v>156</v>
      </c>
      <c r="E99" s="41">
        <v>3000</v>
      </c>
      <c r="F99" s="10" t="s">
        <v>127</v>
      </c>
      <c r="G99" s="2">
        <f t="shared" ref="G99:G125" si="3">SUM(K99*G$230)</f>
        <v>0</v>
      </c>
      <c r="H99" s="12">
        <v>0.1</v>
      </c>
      <c r="I99" s="11" t="s">
        <v>127</v>
      </c>
      <c r="J99" s="13"/>
      <c r="K99" s="57">
        <v>4.6482481385848266E-3</v>
      </c>
      <c r="M99" s="37"/>
      <c r="O99" s="54"/>
    </row>
    <row r="100" spans="1:15" ht="15" customHeight="1">
      <c r="A100" s="8" t="s">
        <v>87</v>
      </c>
      <c r="B100" s="8" t="s">
        <v>152</v>
      </c>
      <c r="C100" s="14" t="s">
        <v>161</v>
      </c>
      <c r="D100" s="21" t="s">
        <v>154</v>
      </c>
      <c r="E100" s="41">
        <v>3010</v>
      </c>
      <c r="F100" s="10" t="s">
        <v>127</v>
      </c>
      <c r="G100" s="2">
        <f t="shared" si="3"/>
        <v>0</v>
      </c>
      <c r="H100" s="12">
        <v>0.1</v>
      </c>
      <c r="I100" s="11" t="s">
        <v>127</v>
      </c>
      <c r="J100" s="13"/>
      <c r="K100" s="57">
        <v>4.3401705125023652E-3</v>
      </c>
      <c r="M100" s="37"/>
      <c r="O100" s="54"/>
    </row>
    <row r="101" spans="1:15" ht="15" customHeight="1">
      <c r="A101" s="8" t="s">
        <v>87</v>
      </c>
      <c r="B101" s="8" t="s">
        <v>152</v>
      </c>
      <c r="C101" s="14" t="s">
        <v>161</v>
      </c>
      <c r="D101" s="22" t="s">
        <v>156</v>
      </c>
      <c r="E101" s="41">
        <v>3020</v>
      </c>
      <c r="F101" s="10" t="s">
        <v>127</v>
      </c>
      <c r="G101" s="2">
        <f t="shared" si="3"/>
        <v>0</v>
      </c>
      <c r="H101" s="12">
        <v>0.1</v>
      </c>
      <c r="I101" s="11" t="s">
        <v>127</v>
      </c>
      <c r="J101" s="13"/>
      <c r="K101" s="57">
        <v>5.227163238146375E-3</v>
      </c>
      <c r="M101" s="37"/>
      <c r="O101" s="54"/>
    </row>
    <row r="102" spans="1:15" ht="15" customHeight="1">
      <c r="A102" s="8" t="s">
        <v>87</v>
      </c>
      <c r="B102" s="8" t="s">
        <v>152</v>
      </c>
      <c r="C102" s="14" t="s">
        <v>162</v>
      </c>
      <c r="D102" s="21" t="s">
        <v>157</v>
      </c>
      <c r="E102" s="41">
        <v>3030</v>
      </c>
      <c r="F102" s="10" t="s">
        <v>127</v>
      </c>
      <c r="G102" s="2">
        <f t="shared" si="3"/>
        <v>0</v>
      </c>
      <c r="H102" s="12">
        <v>0.1</v>
      </c>
      <c r="I102" s="11" t="s">
        <v>127</v>
      </c>
      <c r="J102" s="13"/>
      <c r="K102" s="57">
        <v>5.1086718434992743E-3</v>
      </c>
      <c r="M102" s="37"/>
      <c r="O102" s="54"/>
    </row>
    <row r="103" spans="1:15" ht="15" customHeight="1">
      <c r="A103" s="8" t="s">
        <v>87</v>
      </c>
      <c r="B103" s="8" t="s">
        <v>152</v>
      </c>
      <c r="C103" s="14" t="s">
        <v>162</v>
      </c>
      <c r="D103" s="22" t="s">
        <v>158</v>
      </c>
      <c r="E103" s="41">
        <v>3040</v>
      </c>
      <c r="F103" s="10" t="s">
        <v>127</v>
      </c>
      <c r="G103" s="2">
        <f t="shared" si="3"/>
        <v>0</v>
      </c>
      <c r="H103" s="12">
        <v>0.1</v>
      </c>
      <c r="I103" s="11" t="s">
        <v>127</v>
      </c>
      <c r="J103" s="13"/>
      <c r="K103" s="57">
        <v>5.4167494695817357E-3</v>
      </c>
      <c r="M103" s="37"/>
      <c r="O103" s="54"/>
    </row>
    <row r="104" spans="1:15" ht="15" customHeight="1">
      <c r="A104" s="8" t="s">
        <v>87</v>
      </c>
      <c r="B104" s="8" t="s">
        <v>152</v>
      </c>
      <c r="C104" s="14" t="s">
        <v>163</v>
      </c>
      <c r="D104" s="20" t="s">
        <v>164</v>
      </c>
      <c r="E104" s="41">
        <v>3050</v>
      </c>
      <c r="F104" s="10" t="s">
        <v>165</v>
      </c>
      <c r="G104" s="2">
        <f t="shared" si="3"/>
        <v>0</v>
      </c>
      <c r="H104" s="12">
        <v>0.1</v>
      </c>
      <c r="I104" s="11" t="s">
        <v>165</v>
      </c>
      <c r="J104" s="13"/>
      <c r="K104" s="57">
        <v>6.7709368369771696E-4</v>
      </c>
      <c r="M104" s="37"/>
      <c r="O104" s="54"/>
    </row>
    <row r="105" spans="1:15" ht="15" customHeight="1">
      <c r="A105" s="8" t="s">
        <v>87</v>
      </c>
      <c r="B105" s="8" t="s">
        <v>166</v>
      </c>
      <c r="C105" s="62" t="s">
        <v>167</v>
      </c>
      <c r="D105" s="9" t="s">
        <v>168</v>
      </c>
      <c r="E105" s="41">
        <v>3060</v>
      </c>
      <c r="F105" s="10" t="s">
        <v>127</v>
      </c>
      <c r="G105" s="2">
        <f t="shared" si="3"/>
        <v>0</v>
      </c>
      <c r="H105" s="12">
        <v>0.1</v>
      </c>
      <c r="I105" s="11" t="s">
        <v>127</v>
      </c>
      <c r="J105" s="13"/>
      <c r="K105" s="57">
        <v>6.6558309107485575E-4</v>
      </c>
      <c r="M105" s="37"/>
      <c r="O105" s="54"/>
    </row>
    <row r="106" spans="1:15" ht="15" customHeight="1">
      <c r="A106" s="8" t="s">
        <v>87</v>
      </c>
      <c r="B106" s="8" t="s">
        <v>166</v>
      </c>
      <c r="C106" s="62" t="s">
        <v>169</v>
      </c>
      <c r="D106" s="9" t="s">
        <v>168</v>
      </c>
      <c r="E106" s="41">
        <v>3070</v>
      </c>
      <c r="F106" s="10" t="s">
        <v>127</v>
      </c>
      <c r="G106" s="2">
        <f t="shared" si="3"/>
        <v>0</v>
      </c>
      <c r="H106" s="12">
        <v>0.1</v>
      </c>
      <c r="I106" s="11" t="s">
        <v>127</v>
      </c>
      <c r="J106" s="13"/>
      <c r="K106" s="57">
        <v>1.0109008697606913E-3</v>
      </c>
      <c r="M106" s="37"/>
      <c r="O106" s="54"/>
    </row>
    <row r="107" spans="1:15" ht="15" customHeight="1">
      <c r="A107" s="8" t="s">
        <v>87</v>
      </c>
      <c r="B107" s="8" t="s">
        <v>166</v>
      </c>
      <c r="C107" s="62" t="s">
        <v>170</v>
      </c>
      <c r="D107" s="9" t="s">
        <v>168</v>
      </c>
      <c r="E107" s="41">
        <v>3080</v>
      </c>
      <c r="F107" s="10" t="s">
        <v>127</v>
      </c>
      <c r="G107" s="2">
        <f t="shared" si="3"/>
        <v>0</v>
      </c>
      <c r="H107" s="12">
        <v>0.1</v>
      </c>
      <c r="I107" s="11" t="s">
        <v>127</v>
      </c>
      <c r="J107" s="13"/>
      <c r="K107" s="57">
        <v>8.0032473413070148E-4</v>
      </c>
      <c r="M107" s="37"/>
      <c r="O107" s="54"/>
    </row>
    <row r="108" spans="1:15" ht="15" customHeight="1">
      <c r="A108" s="8" t="s">
        <v>87</v>
      </c>
      <c r="B108" s="8" t="s">
        <v>166</v>
      </c>
      <c r="C108" s="62" t="s">
        <v>171</v>
      </c>
      <c r="D108" s="9" t="s">
        <v>168</v>
      </c>
      <c r="E108" s="41">
        <v>3090</v>
      </c>
      <c r="F108" s="10" t="s">
        <v>127</v>
      </c>
      <c r="G108" s="2">
        <f t="shared" si="3"/>
        <v>0</v>
      </c>
      <c r="H108" s="12">
        <v>0.1</v>
      </c>
      <c r="I108" s="11" t="s">
        <v>127</v>
      </c>
      <c r="J108" s="13"/>
      <c r="K108" s="57">
        <v>8.3180959042264521E-4</v>
      </c>
      <c r="M108" s="37"/>
      <c r="O108" s="54"/>
    </row>
    <row r="109" spans="1:15" ht="15" customHeight="1">
      <c r="A109" s="8" t="s">
        <v>87</v>
      </c>
      <c r="B109" s="8" t="s">
        <v>166</v>
      </c>
      <c r="C109" s="62" t="s">
        <v>172</v>
      </c>
      <c r="D109" s="9" t="s">
        <v>168</v>
      </c>
      <c r="E109" s="41">
        <v>3100</v>
      </c>
      <c r="F109" s="10" t="s">
        <v>127</v>
      </c>
      <c r="G109" s="2">
        <f t="shared" si="3"/>
        <v>0</v>
      </c>
      <c r="H109" s="12">
        <v>0.1</v>
      </c>
      <c r="I109" s="11" t="s">
        <v>127</v>
      </c>
      <c r="J109" s="13"/>
      <c r="K109" s="57">
        <v>1.2834310774490225E-3</v>
      </c>
      <c r="M109" s="37"/>
      <c r="O109" s="54"/>
    </row>
    <row r="110" spans="1:15" ht="15" customHeight="1">
      <c r="A110" s="8" t="s">
        <v>87</v>
      </c>
      <c r="B110" s="8" t="s">
        <v>166</v>
      </c>
      <c r="C110" s="62" t="s">
        <v>173</v>
      </c>
      <c r="D110" s="9" t="s">
        <v>168</v>
      </c>
      <c r="E110" s="41">
        <v>3110</v>
      </c>
      <c r="F110" s="10" t="s">
        <v>127</v>
      </c>
      <c r="G110" s="2">
        <f t="shared" si="3"/>
        <v>0</v>
      </c>
      <c r="H110" s="12">
        <v>0.1</v>
      </c>
      <c r="I110" s="11" t="s">
        <v>127</v>
      </c>
      <c r="J110" s="13"/>
      <c r="K110" s="57">
        <v>1.105016891794674E-3</v>
      </c>
      <c r="M110" s="37"/>
      <c r="O110" s="54"/>
    </row>
    <row r="111" spans="1:15" ht="15" customHeight="1">
      <c r="A111" s="8" t="s">
        <v>87</v>
      </c>
      <c r="B111" s="8" t="s">
        <v>166</v>
      </c>
      <c r="C111" s="14" t="s">
        <v>174</v>
      </c>
      <c r="D111" s="23" t="s">
        <v>175</v>
      </c>
      <c r="E111" s="41">
        <v>3120</v>
      </c>
      <c r="F111" s="10" t="s">
        <v>165</v>
      </c>
      <c r="G111" s="2">
        <f t="shared" si="3"/>
        <v>0</v>
      </c>
      <c r="H111" s="12">
        <v>0.1</v>
      </c>
      <c r="I111" s="11" t="s">
        <v>165</v>
      </c>
      <c r="J111" s="13"/>
      <c r="K111" s="57">
        <v>3.9271433654467581E-3</v>
      </c>
      <c r="M111" s="37"/>
      <c r="O111" s="54"/>
    </row>
    <row r="112" spans="1:15" ht="15" customHeight="1">
      <c r="A112" s="8" t="s">
        <v>87</v>
      </c>
      <c r="B112" s="8" t="s">
        <v>166</v>
      </c>
      <c r="C112" s="14" t="s">
        <v>176</v>
      </c>
      <c r="D112" s="9" t="s">
        <v>177</v>
      </c>
      <c r="E112" s="41">
        <v>3130</v>
      </c>
      <c r="F112" s="10" t="s">
        <v>165</v>
      </c>
      <c r="G112" s="2">
        <f t="shared" si="3"/>
        <v>0</v>
      </c>
      <c r="H112" s="12">
        <v>0.1</v>
      </c>
      <c r="I112" s="11" t="s">
        <v>165</v>
      </c>
      <c r="J112" s="13"/>
      <c r="K112" s="57">
        <v>3.0130668924548405E-3</v>
      </c>
      <c r="M112" s="37"/>
      <c r="O112" s="54"/>
    </row>
    <row r="113" spans="1:15" ht="15" customHeight="1">
      <c r="A113" s="8" t="s">
        <v>87</v>
      </c>
      <c r="B113" s="8" t="s">
        <v>166</v>
      </c>
      <c r="C113" s="14" t="s">
        <v>176</v>
      </c>
      <c r="D113" s="9" t="s">
        <v>178</v>
      </c>
      <c r="E113" s="41">
        <v>3140</v>
      </c>
      <c r="F113" s="10" t="s">
        <v>165</v>
      </c>
      <c r="G113" s="2">
        <f t="shared" si="3"/>
        <v>0</v>
      </c>
      <c r="H113" s="12">
        <v>0.1</v>
      </c>
      <c r="I113" s="11" t="s">
        <v>165</v>
      </c>
      <c r="J113" s="13"/>
      <c r="K113" s="57">
        <v>3.9609980496316437E-3</v>
      </c>
      <c r="M113" s="37"/>
      <c r="O113" s="54"/>
    </row>
    <row r="114" spans="1:15" ht="15" customHeight="1">
      <c r="A114" s="8" t="s">
        <v>179</v>
      </c>
      <c r="B114" s="8" t="s">
        <v>180</v>
      </c>
      <c r="C114" s="14" t="s">
        <v>180</v>
      </c>
      <c r="D114" s="20" t="s">
        <v>181</v>
      </c>
      <c r="E114" s="41">
        <v>3150</v>
      </c>
      <c r="F114" s="10" t="s">
        <v>325</v>
      </c>
      <c r="G114" s="2">
        <f t="shared" si="3"/>
        <v>0</v>
      </c>
      <c r="H114" s="12">
        <v>0.1</v>
      </c>
      <c r="I114" s="10" t="s">
        <v>325</v>
      </c>
      <c r="J114" s="13"/>
      <c r="K114" s="57">
        <v>5.14252652768416E-3</v>
      </c>
      <c r="M114" s="37"/>
      <c r="O114" s="54"/>
    </row>
    <row r="115" spans="1:15" ht="15" customHeight="1">
      <c r="A115" s="8" t="s">
        <v>179</v>
      </c>
      <c r="B115" s="8" t="s">
        <v>180</v>
      </c>
      <c r="C115" s="14" t="s">
        <v>180</v>
      </c>
      <c r="D115" s="25" t="s">
        <v>182</v>
      </c>
      <c r="E115" s="41">
        <v>3160</v>
      </c>
      <c r="F115" s="10" t="s">
        <v>325</v>
      </c>
      <c r="G115" s="2">
        <f t="shared" si="3"/>
        <v>0</v>
      </c>
      <c r="H115" s="12">
        <v>0.1</v>
      </c>
      <c r="I115" s="10" t="s">
        <v>325</v>
      </c>
      <c r="J115" s="13"/>
      <c r="K115" s="57">
        <v>6.3866861714787148E-3</v>
      </c>
      <c r="M115" s="37"/>
      <c r="O115" s="54"/>
    </row>
    <row r="116" spans="1:15" ht="15" customHeight="1">
      <c r="A116" s="8" t="s">
        <v>183</v>
      </c>
      <c r="B116" s="8" t="s">
        <v>318</v>
      </c>
      <c r="C116" s="14" t="s">
        <v>319</v>
      </c>
      <c r="D116" s="9" t="s">
        <v>185</v>
      </c>
      <c r="E116" s="41">
        <v>3170</v>
      </c>
      <c r="F116" s="10" t="s">
        <v>44</v>
      </c>
      <c r="G116" s="2">
        <f t="shared" si="3"/>
        <v>0</v>
      </c>
      <c r="H116" s="12">
        <v>0.1</v>
      </c>
      <c r="I116" s="10" t="s">
        <v>44</v>
      </c>
      <c r="J116" s="13"/>
      <c r="K116" s="57">
        <v>1.8755495038426758E-4</v>
      </c>
      <c r="M116" s="37"/>
      <c r="O116" s="54"/>
    </row>
    <row r="117" spans="1:15" ht="15" customHeight="1">
      <c r="A117" s="8" t="s">
        <v>183</v>
      </c>
      <c r="B117" s="8" t="s">
        <v>318</v>
      </c>
      <c r="C117" s="14" t="s">
        <v>320</v>
      </c>
      <c r="D117" s="9" t="s">
        <v>186</v>
      </c>
      <c r="E117" s="41">
        <v>3180</v>
      </c>
      <c r="F117" s="10" t="s">
        <v>44</v>
      </c>
      <c r="G117" s="2">
        <f t="shared" si="3"/>
        <v>0</v>
      </c>
      <c r="H117" s="12">
        <v>0.1</v>
      </c>
      <c r="I117" s="10" t="s">
        <v>44</v>
      </c>
      <c r="J117" s="13"/>
      <c r="K117" s="57">
        <v>1.6859632724073153E-4</v>
      </c>
      <c r="M117" s="37"/>
      <c r="O117" s="54"/>
    </row>
    <row r="118" spans="1:15" ht="15" customHeight="1">
      <c r="A118" s="8" t="s">
        <v>183</v>
      </c>
      <c r="B118" s="8" t="s">
        <v>184</v>
      </c>
      <c r="C118" s="14" t="s">
        <v>187</v>
      </c>
      <c r="D118" s="20" t="s">
        <v>188</v>
      </c>
      <c r="E118" s="41">
        <v>3190</v>
      </c>
      <c r="F118" s="10" t="s">
        <v>323</v>
      </c>
      <c r="G118" s="2">
        <f t="shared" si="3"/>
        <v>0</v>
      </c>
      <c r="H118" s="12">
        <v>0.1</v>
      </c>
      <c r="I118" s="10" t="s">
        <v>323</v>
      </c>
      <c r="J118" s="13" t="s">
        <v>189</v>
      </c>
      <c r="K118" s="57">
        <v>1.2353574259064846E-3</v>
      </c>
      <c r="M118" s="37"/>
      <c r="O118" s="54"/>
    </row>
    <row r="119" spans="1:15" ht="15" customHeight="1">
      <c r="A119" s="8" t="s">
        <v>183</v>
      </c>
      <c r="B119" s="8" t="s">
        <v>184</v>
      </c>
      <c r="C119" s="14" t="s">
        <v>187</v>
      </c>
      <c r="D119" s="20" t="s">
        <v>190</v>
      </c>
      <c r="E119" s="41">
        <v>3200</v>
      </c>
      <c r="F119" s="10" t="s">
        <v>323</v>
      </c>
      <c r="G119" s="2">
        <f t="shared" si="3"/>
        <v>0</v>
      </c>
      <c r="H119" s="12">
        <v>0.1</v>
      </c>
      <c r="I119" s="10" t="s">
        <v>323</v>
      </c>
      <c r="J119" s="13" t="s">
        <v>191</v>
      </c>
      <c r="K119" s="57">
        <v>2.1501109925821001E-3</v>
      </c>
      <c r="M119" s="37"/>
      <c r="O119" s="54"/>
    </row>
    <row r="120" spans="1:15" ht="15" customHeight="1">
      <c r="A120" s="8" t="s">
        <v>183</v>
      </c>
      <c r="B120" s="8" t="s">
        <v>192</v>
      </c>
      <c r="C120" s="14" t="s">
        <v>193</v>
      </c>
      <c r="D120" s="9" t="s">
        <v>194</v>
      </c>
      <c r="E120" s="41">
        <v>3220</v>
      </c>
      <c r="F120" s="10" t="s">
        <v>323</v>
      </c>
      <c r="G120" s="2">
        <f t="shared" si="3"/>
        <v>0</v>
      </c>
      <c r="H120" s="12">
        <v>0.1</v>
      </c>
      <c r="I120" s="10" t="s">
        <v>323</v>
      </c>
      <c r="J120" s="13"/>
      <c r="K120" s="57">
        <v>2.20055447201758E-4</v>
      </c>
      <c r="M120" s="37"/>
      <c r="O120" s="54"/>
    </row>
    <row r="121" spans="1:15" ht="15" customHeight="1">
      <c r="A121" s="8" t="s">
        <v>183</v>
      </c>
      <c r="B121" s="8" t="s">
        <v>192</v>
      </c>
      <c r="C121" s="14" t="s">
        <v>193</v>
      </c>
      <c r="D121" s="9" t="s">
        <v>195</v>
      </c>
      <c r="E121" s="41">
        <v>3230</v>
      </c>
      <c r="F121" s="10" t="s">
        <v>323</v>
      </c>
      <c r="G121" s="2">
        <f t="shared" si="3"/>
        <v>0</v>
      </c>
      <c r="H121" s="12">
        <v>0.1</v>
      </c>
      <c r="I121" s="10" t="s">
        <v>323</v>
      </c>
      <c r="J121" s="13"/>
      <c r="K121" s="57">
        <v>1.3677292410693882E-4</v>
      </c>
      <c r="M121" s="37"/>
      <c r="O121" s="54"/>
    </row>
    <row r="122" spans="1:15" ht="15" customHeight="1">
      <c r="A122" s="8" t="s">
        <v>183</v>
      </c>
      <c r="B122" s="8" t="s">
        <v>192</v>
      </c>
      <c r="C122" s="14" t="s">
        <v>193</v>
      </c>
      <c r="D122" s="9" t="s">
        <v>196</v>
      </c>
      <c r="E122" s="41">
        <v>3240</v>
      </c>
      <c r="F122" s="10" t="s">
        <v>323</v>
      </c>
      <c r="G122" s="2">
        <f t="shared" si="3"/>
        <v>0</v>
      </c>
      <c r="H122" s="12">
        <v>0.1</v>
      </c>
      <c r="I122" s="10" t="s">
        <v>323</v>
      </c>
      <c r="J122" s="13"/>
      <c r="K122" s="57">
        <v>1.4726787620425344E-4</v>
      </c>
      <c r="M122" s="37"/>
      <c r="O122" s="54"/>
    </row>
    <row r="123" spans="1:15" ht="15" customHeight="1">
      <c r="A123" s="8" t="s">
        <v>183</v>
      </c>
      <c r="B123" s="8" t="s">
        <v>192</v>
      </c>
      <c r="C123" s="14" t="s">
        <v>193</v>
      </c>
      <c r="D123" s="22" t="s">
        <v>321</v>
      </c>
      <c r="E123" s="41">
        <v>3250</v>
      </c>
      <c r="F123" s="10" t="s">
        <v>323</v>
      </c>
      <c r="G123" s="2">
        <f t="shared" si="3"/>
        <v>0</v>
      </c>
      <c r="H123" s="12">
        <v>0.1</v>
      </c>
      <c r="I123" s="10" t="s">
        <v>323</v>
      </c>
      <c r="J123" s="13"/>
      <c r="K123" s="57">
        <v>1.7401307671031325E-4</v>
      </c>
      <c r="M123" s="37"/>
      <c r="O123" s="54"/>
    </row>
    <row r="124" spans="1:15" ht="15" customHeight="1">
      <c r="A124" s="8" t="s">
        <v>183</v>
      </c>
      <c r="B124" s="8" t="s">
        <v>192</v>
      </c>
      <c r="C124" s="14" t="s">
        <v>193</v>
      </c>
      <c r="D124" s="22" t="s">
        <v>198</v>
      </c>
      <c r="E124" s="41">
        <v>3260</v>
      </c>
      <c r="F124" s="10" t="s">
        <v>323</v>
      </c>
      <c r="G124" s="2">
        <f t="shared" si="3"/>
        <v>0</v>
      </c>
      <c r="H124" s="12">
        <v>0.1</v>
      </c>
      <c r="I124" s="10" t="s">
        <v>323</v>
      </c>
      <c r="J124" s="13"/>
      <c r="K124" s="57">
        <v>2.322431335083169E-4</v>
      </c>
      <c r="M124" s="37"/>
      <c r="O124" s="54"/>
    </row>
    <row r="125" spans="1:15" ht="15" customHeight="1">
      <c r="A125" s="8" t="s">
        <v>183</v>
      </c>
      <c r="B125" s="8" t="s">
        <v>192</v>
      </c>
      <c r="C125" s="14" t="s">
        <v>193</v>
      </c>
      <c r="D125" s="22" t="s">
        <v>197</v>
      </c>
      <c r="E125" s="41">
        <v>3270</v>
      </c>
      <c r="F125" s="10" t="s">
        <v>323</v>
      </c>
      <c r="G125" s="2">
        <f t="shared" si="3"/>
        <v>0</v>
      </c>
      <c r="H125" s="12">
        <v>0.1</v>
      </c>
      <c r="I125" s="10" t="s">
        <v>323</v>
      </c>
      <c r="J125" s="13"/>
      <c r="K125" s="57">
        <v>2.9047319030632058E-4</v>
      </c>
      <c r="M125" s="37"/>
      <c r="O125" s="54"/>
    </row>
    <row r="126" spans="1:15" ht="15" customHeight="1">
      <c r="A126" s="8" t="s">
        <v>183</v>
      </c>
      <c r="B126" s="8" t="s">
        <v>192</v>
      </c>
      <c r="C126" s="14" t="s">
        <v>193</v>
      </c>
      <c r="D126" s="22" t="s">
        <v>199</v>
      </c>
      <c r="E126" s="41">
        <v>3280</v>
      </c>
      <c r="F126" s="10" t="s">
        <v>323</v>
      </c>
      <c r="G126" s="2">
        <f t="shared" ref="G126:G189" si="4">SUM(K126*G$230)</f>
        <v>0</v>
      </c>
      <c r="H126" s="12">
        <v>0.1</v>
      </c>
      <c r="I126" s="10" t="s">
        <v>323</v>
      </c>
      <c r="J126" s="13"/>
      <c r="K126" s="57">
        <v>3.490417939461731E-4</v>
      </c>
      <c r="M126" s="37"/>
      <c r="O126" s="54"/>
    </row>
    <row r="127" spans="1:15" ht="15" customHeight="1">
      <c r="A127" s="8" t="s">
        <v>183</v>
      </c>
      <c r="B127" s="8" t="s">
        <v>200</v>
      </c>
      <c r="C127" s="14" t="s">
        <v>201</v>
      </c>
      <c r="D127" s="20" t="s">
        <v>311</v>
      </c>
      <c r="E127" s="41">
        <v>3290</v>
      </c>
      <c r="F127" s="10" t="s">
        <v>323</v>
      </c>
      <c r="G127" s="2">
        <f t="shared" si="4"/>
        <v>0</v>
      </c>
      <c r="H127" s="12">
        <v>0.1</v>
      </c>
      <c r="I127" s="10" t="s">
        <v>323</v>
      </c>
      <c r="J127" s="13"/>
      <c r="K127" s="57">
        <v>1.2167373496047974E-3</v>
      </c>
      <c r="M127" s="37"/>
      <c r="O127" s="54"/>
    </row>
    <row r="128" spans="1:15" ht="15" customHeight="1">
      <c r="A128" s="8" t="s">
        <v>183</v>
      </c>
      <c r="B128" s="8" t="s">
        <v>200</v>
      </c>
      <c r="C128" s="60" t="s">
        <v>202</v>
      </c>
      <c r="D128" s="20" t="s">
        <v>311</v>
      </c>
      <c r="E128" s="41">
        <v>3300</v>
      </c>
      <c r="F128" s="10" t="s">
        <v>323</v>
      </c>
      <c r="G128" s="2">
        <f t="shared" si="4"/>
        <v>0</v>
      </c>
      <c r="H128" s="12">
        <v>0.1</v>
      </c>
      <c r="I128" s="10" t="s">
        <v>323</v>
      </c>
      <c r="J128" s="13"/>
      <c r="K128" s="57">
        <v>9.0628989562939412E-4</v>
      </c>
      <c r="M128" s="37"/>
      <c r="O128" s="54"/>
    </row>
    <row r="129" spans="1:15" ht="15" customHeight="1">
      <c r="A129" s="8" t="s">
        <v>183</v>
      </c>
      <c r="B129" s="8" t="s">
        <v>203</v>
      </c>
      <c r="C129" s="14" t="s">
        <v>204</v>
      </c>
      <c r="D129" s="9" t="s">
        <v>205</v>
      </c>
      <c r="E129" s="41">
        <v>3310</v>
      </c>
      <c r="F129" s="10" t="s">
        <v>44</v>
      </c>
      <c r="G129" s="2">
        <f t="shared" si="4"/>
        <v>0</v>
      </c>
      <c r="H129" s="12">
        <v>0.1</v>
      </c>
      <c r="I129" s="10" t="s">
        <v>44</v>
      </c>
      <c r="J129" s="13"/>
      <c r="K129" s="57">
        <v>2.5018611612630639E-4</v>
      </c>
      <c r="M129" s="37"/>
      <c r="O129" s="54"/>
    </row>
    <row r="130" spans="1:15" ht="15" customHeight="1">
      <c r="A130" s="8" t="s">
        <v>183</v>
      </c>
      <c r="B130" s="8" t="s">
        <v>206</v>
      </c>
      <c r="C130" s="61" t="s">
        <v>208</v>
      </c>
      <c r="D130" s="9" t="s">
        <v>336</v>
      </c>
      <c r="E130" s="41">
        <v>3320</v>
      </c>
      <c r="F130" s="10" t="s">
        <v>44</v>
      </c>
      <c r="G130" s="2">
        <f t="shared" si="4"/>
        <v>0</v>
      </c>
      <c r="H130" s="12">
        <v>0.1</v>
      </c>
      <c r="I130" s="10" t="s">
        <v>44</v>
      </c>
      <c r="J130" s="13" t="s">
        <v>312</v>
      </c>
      <c r="K130" s="57">
        <v>1.476064230461023E-4</v>
      </c>
      <c r="M130" s="37"/>
      <c r="O130" s="54"/>
    </row>
    <row r="131" spans="1:15" ht="15" customHeight="1">
      <c r="A131" s="8" t="s">
        <v>183</v>
      </c>
      <c r="B131" s="8" t="s">
        <v>206</v>
      </c>
      <c r="C131" s="61" t="s">
        <v>208</v>
      </c>
      <c r="D131" s="9" t="s">
        <v>337</v>
      </c>
      <c r="E131" s="41">
        <v>3330</v>
      </c>
      <c r="F131" s="10" t="s">
        <v>44</v>
      </c>
      <c r="G131" s="2">
        <f t="shared" si="4"/>
        <v>0</v>
      </c>
      <c r="H131" s="12">
        <v>0.1</v>
      </c>
      <c r="I131" s="10" t="s">
        <v>44</v>
      </c>
      <c r="J131" s="13" t="s">
        <v>312</v>
      </c>
      <c r="K131" s="57">
        <v>1.6419521829669635E-4</v>
      </c>
      <c r="M131" s="37"/>
      <c r="O131" s="54"/>
    </row>
    <row r="132" spans="1:15" ht="15" customHeight="1">
      <c r="A132" s="8" t="s">
        <v>183</v>
      </c>
      <c r="B132" s="8" t="s">
        <v>206</v>
      </c>
      <c r="C132" s="61" t="s">
        <v>208</v>
      </c>
      <c r="D132" s="9" t="s">
        <v>338</v>
      </c>
      <c r="E132" s="41">
        <v>3340</v>
      </c>
      <c r="F132" s="10" t="s">
        <v>44</v>
      </c>
      <c r="G132" s="2">
        <f t="shared" si="4"/>
        <v>0</v>
      </c>
      <c r="H132" s="12">
        <v>0.1</v>
      </c>
      <c r="I132" s="10" t="s">
        <v>44</v>
      </c>
      <c r="J132" s="13" t="s">
        <v>312</v>
      </c>
      <c r="K132" s="57">
        <v>1.5708573461787034E-4</v>
      </c>
      <c r="M132" s="37"/>
      <c r="O132" s="54"/>
    </row>
    <row r="133" spans="1:15" ht="15" customHeight="1">
      <c r="A133" s="8" t="s">
        <v>183</v>
      </c>
      <c r="B133" s="8" t="s">
        <v>206</v>
      </c>
      <c r="C133" s="61" t="s">
        <v>208</v>
      </c>
      <c r="D133" s="9" t="s">
        <v>339</v>
      </c>
      <c r="E133" s="41">
        <v>3350</v>
      </c>
      <c r="F133" s="10" t="s">
        <v>44</v>
      </c>
      <c r="G133" s="2">
        <f t="shared" si="4"/>
        <v>0</v>
      </c>
      <c r="H133" s="12">
        <v>0.1</v>
      </c>
      <c r="I133" s="10" t="s">
        <v>44</v>
      </c>
      <c r="J133" s="13" t="s">
        <v>312</v>
      </c>
      <c r="K133" s="57">
        <v>2.5357158454479502E-4</v>
      </c>
      <c r="M133" s="37"/>
      <c r="O133" s="54"/>
    </row>
    <row r="134" spans="1:15" ht="15" customHeight="1">
      <c r="A134" s="8" t="s">
        <v>183</v>
      </c>
      <c r="B134" s="8" t="s">
        <v>206</v>
      </c>
      <c r="C134" s="61" t="s">
        <v>208</v>
      </c>
      <c r="D134" s="9" t="s">
        <v>340</v>
      </c>
      <c r="E134" s="41">
        <v>3360</v>
      </c>
      <c r="F134" s="10" t="s">
        <v>44</v>
      </c>
      <c r="G134" s="2">
        <f t="shared" si="4"/>
        <v>0</v>
      </c>
      <c r="H134" s="12">
        <v>0.1</v>
      </c>
      <c r="I134" s="10" t="s">
        <v>44</v>
      </c>
      <c r="J134" s="13" t="s">
        <v>312</v>
      </c>
      <c r="K134" s="57">
        <v>2.8336370662749455E-4</v>
      </c>
      <c r="M134" s="37"/>
      <c r="O134" s="54"/>
    </row>
    <row r="135" spans="1:15" ht="15" customHeight="1">
      <c r="A135" s="8" t="s">
        <v>183</v>
      </c>
      <c r="B135" s="8" t="s">
        <v>206</v>
      </c>
      <c r="C135" s="61" t="s">
        <v>208</v>
      </c>
      <c r="D135" s="9" t="s">
        <v>341</v>
      </c>
      <c r="E135" s="41">
        <v>3370</v>
      </c>
      <c r="F135" s="10" t="s">
        <v>44</v>
      </c>
      <c r="G135" s="2">
        <f t="shared" si="4"/>
        <v>0</v>
      </c>
      <c r="H135" s="12">
        <v>0.1</v>
      </c>
      <c r="I135" s="10" t="s">
        <v>44</v>
      </c>
      <c r="J135" s="13" t="s">
        <v>312</v>
      </c>
      <c r="K135" s="57">
        <v>2.7625422294866851E-4</v>
      </c>
      <c r="M135" s="37"/>
      <c r="O135" s="54"/>
    </row>
    <row r="136" spans="1:15" ht="15" customHeight="1">
      <c r="A136" s="8" t="s">
        <v>183</v>
      </c>
      <c r="B136" s="8" t="s">
        <v>206</v>
      </c>
      <c r="C136" s="61" t="s">
        <v>208</v>
      </c>
      <c r="D136" s="9" t="s">
        <v>315</v>
      </c>
      <c r="E136" s="41">
        <v>3380</v>
      </c>
      <c r="F136" s="10" t="s">
        <v>44</v>
      </c>
      <c r="G136" s="2">
        <f t="shared" si="4"/>
        <v>0</v>
      </c>
      <c r="H136" s="12">
        <v>0.1</v>
      </c>
      <c r="I136" s="10" t="s">
        <v>44</v>
      </c>
      <c r="J136" s="13" t="s">
        <v>312</v>
      </c>
      <c r="K136" s="57">
        <v>3.4125521658364934E-4</v>
      </c>
      <c r="M136" s="37"/>
      <c r="O136" s="54"/>
    </row>
    <row r="137" spans="1:15" ht="15" customHeight="1">
      <c r="A137" s="8" t="s">
        <v>183</v>
      </c>
      <c r="B137" s="8" t="s">
        <v>206</v>
      </c>
      <c r="C137" s="61" t="s">
        <v>208</v>
      </c>
      <c r="D137" s="9" t="s">
        <v>314</v>
      </c>
      <c r="E137" s="41">
        <v>3390</v>
      </c>
      <c r="F137" s="10" t="s">
        <v>44</v>
      </c>
      <c r="G137" s="2">
        <f t="shared" si="4"/>
        <v>0</v>
      </c>
      <c r="H137" s="12">
        <v>0.1</v>
      </c>
      <c r="I137" s="10" t="s">
        <v>44</v>
      </c>
      <c r="J137" s="13" t="s">
        <v>312</v>
      </c>
      <c r="K137" s="57">
        <v>3.7578699445223288E-4</v>
      </c>
      <c r="M137" s="37"/>
      <c r="O137" s="54"/>
    </row>
    <row r="138" spans="1:15" ht="15" customHeight="1">
      <c r="A138" s="8" t="s">
        <v>183</v>
      </c>
      <c r="B138" s="8" t="s">
        <v>206</v>
      </c>
      <c r="C138" s="61" t="s">
        <v>207</v>
      </c>
      <c r="D138" s="9" t="s">
        <v>313</v>
      </c>
      <c r="E138" s="41">
        <v>3400</v>
      </c>
      <c r="F138" s="10" t="s">
        <v>44</v>
      </c>
      <c r="G138" s="2">
        <f t="shared" si="4"/>
        <v>0</v>
      </c>
      <c r="H138" s="12">
        <v>0.1</v>
      </c>
      <c r="I138" s="10" t="s">
        <v>44</v>
      </c>
      <c r="J138" s="13" t="s">
        <v>312</v>
      </c>
      <c r="K138" s="57">
        <v>3.5682837130869685E-4</v>
      </c>
      <c r="M138" s="37"/>
      <c r="O138" s="54"/>
    </row>
    <row r="139" spans="1:15" ht="15" customHeight="1">
      <c r="A139" s="8" t="s">
        <v>183</v>
      </c>
      <c r="B139" s="8" t="s">
        <v>206</v>
      </c>
      <c r="C139" s="61" t="s">
        <v>207</v>
      </c>
      <c r="D139" s="26" t="s">
        <v>210</v>
      </c>
      <c r="E139" s="41">
        <v>3410</v>
      </c>
      <c r="F139" s="10" t="s">
        <v>44</v>
      </c>
      <c r="G139" s="2">
        <f t="shared" si="4"/>
        <v>0</v>
      </c>
      <c r="H139" s="12">
        <v>0.1</v>
      </c>
      <c r="I139" s="10" t="s">
        <v>44</v>
      </c>
      <c r="J139" s="13" t="s">
        <v>316</v>
      </c>
      <c r="K139" s="57">
        <v>3.3482282658852102E-4</v>
      </c>
      <c r="M139" s="37"/>
      <c r="O139" s="54"/>
    </row>
    <row r="140" spans="1:15" ht="15" customHeight="1">
      <c r="A140" s="8" t="s">
        <v>183</v>
      </c>
      <c r="B140" s="8" t="s">
        <v>206</v>
      </c>
      <c r="C140" s="14" t="s">
        <v>211</v>
      </c>
      <c r="D140" s="9" t="s">
        <v>212</v>
      </c>
      <c r="E140" s="41">
        <v>3420</v>
      </c>
      <c r="F140" s="10" t="s">
        <v>44</v>
      </c>
      <c r="G140" s="2">
        <f t="shared" si="4"/>
        <v>0</v>
      </c>
      <c r="H140" s="12">
        <v>0.1</v>
      </c>
      <c r="I140" s="10" t="s">
        <v>44</v>
      </c>
      <c r="J140" s="13" t="s">
        <v>209</v>
      </c>
      <c r="K140" s="57">
        <v>2.518788503355507E-4</v>
      </c>
      <c r="M140" s="37"/>
      <c r="O140" s="54"/>
    </row>
    <row r="141" spans="1:15" ht="15" customHeight="1">
      <c r="A141" s="8" t="s">
        <v>183</v>
      </c>
      <c r="B141" s="8" t="s">
        <v>213</v>
      </c>
      <c r="C141" s="14" t="s">
        <v>214</v>
      </c>
      <c r="D141" s="9" t="s">
        <v>215</v>
      </c>
      <c r="E141" s="41">
        <v>3430</v>
      </c>
      <c r="F141" s="10" t="s">
        <v>325</v>
      </c>
      <c r="G141" s="2">
        <f t="shared" si="4"/>
        <v>0</v>
      </c>
      <c r="H141" s="12">
        <v>0.1</v>
      </c>
      <c r="I141" s="10" t="s">
        <v>325</v>
      </c>
      <c r="J141" s="13" t="s">
        <v>216</v>
      </c>
      <c r="K141" s="57">
        <v>1.5234607883198631E-3</v>
      </c>
      <c r="M141" s="38"/>
      <c r="N141" s="63"/>
      <c r="O141" s="54"/>
    </row>
    <row r="142" spans="1:15" ht="15" customHeight="1">
      <c r="A142" s="8" t="s">
        <v>183</v>
      </c>
      <c r="B142" s="8" t="s">
        <v>213</v>
      </c>
      <c r="C142" s="14" t="s">
        <v>214</v>
      </c>
      <c r="D142" s="9" t="s">
        <v>342</v>
      </c>
      <c r="E142" s="41">
        <v>3440</v>
      </c>
      <c r="F142" s="10" t="s">
        <v>325</v>
      </c>
      <c r="G142" s="2">
        <f t="shared" si="4"/>
        <v>0</v>
      </c>
      <c r="H142" s="12">
        <v>0.1</v>
      </c>
      <c r="I142" s="10" t="s">
        <v>325</v>
      </c>
      <c r="J142" s="13" t="s">
        <v>216</v>
      </c>
      <c r="K142" s="57">
        <v>1.1442883254491416E-3</v>
      </c>
      <c r="M142" s="37"/>
      <c r="N142" s="63"/>
      <c r="O142" s="54"/>
    </row>
    <row r="143" spans="1:15" ht="15" customHeight="1">
      <c r="A143" s="8" t="s">
        <v>183</v>
      </c>
      <c r="B143" s="8" t="s">
        <v>213</v>
      </c>
      <c r="C143" s="14" t="s">
        <v>214</v>
      </c>
      <c r="D143" s="9" t="s">
        <v>217</v>
      </c>
      <c r="E143" s="41">
        <v>3450</v>
      </c>
      <c r="F143" s="10" t="s">
        <v>325</v>
      </c>
      <c r="G143" s="2">
        <f t="shared" si="4"/>
        <v>0</v>
      </c>
      <c r="H143" s="12">
        <v>0.1</v>
      </c>
      <c r="I143" s="10" t="s">
        <v>325</v>
      </c>
      <c r="J143" s="13" t="s">
        <v>216</v>
      </c>
      <c r="K143" s="57">
        <v>1.1442883254491416E-3</v>
      </c>
      <c r="M143" s="37"/>
      <c r="N143" s="63"/>
      <c r="O143" s="54"/>
    </row>
    <row r="144" spans="1:15" ht="15" customHeight="1">
      <c r="A144" s="8" t="s">
        <v>218</v>
      </c>
      <c r="B144" s="8" t="s">
        <v>219</v>
      </c>
      <c r="C144" s="14" t="s">
        <v>220</v>
      </c>
      <c r="D144" s="21" t="s">
        <v>154</v>
      </c>
      <c r="E144" s="41">
        <v>3460</v>
      </c>
      <c r="F144" s="10" t="s">
        <v>221</v>
      </c>
      <c r="G144" s="2">
        <f t="shared" si="4"/>
        <v>0</v>
      </c>
      <c r="H144" s="12">
        <v>0.01</v>
      </c>
      <c r="I144" s="11" t="s">
        <v>221</v>
      </c>
      <c r="J144" s="13"/>
      <c r="K144" s="57">
        <v>1.0291823992205297E-2</v>
      </c>
      <c r="M144" s="37"/>
      <c r="O144" s="54"/>
    </row>
    <row r="145" spans="1:15" ht="15" customHeight="1">
      <c r="A145" s="8" t="s">
        <v>218</v>
      </c>
      <c r="B145" s="8" t="s">
        <v>219</v>
      </c>
      <c r="C145" s="14" t="s">
        <v>220</v>
      </c>
      <c r="D145" s="21" t="s">
        <v>222</v>
      </c>
      <c r="E145" s="41">
        <v>3470</v>
      </c>
      <c r="F145" s="10" t="s">
        <v>221</v>
      </c>
      <c r="G145" s="2">
        <f t="shared" si="4"/>
        <v>0</v>
      </c>
      <c r="H145" s="12">
        <v>0.01</v>
      </c>
      <c r="I145" s="11" t="s">
        <v>221</v>
      </c>
      <c r="J145" s="13"/>
      <c r="K145" s="57">
        <v>1.3893962389477151E-2</v>
      </c>
      <c r="M145" s="37"/>
      <c r="O145" s="54"/>
    </row>
    <row r="146" spans="1:15" ht="15" customHeight="1">
      <c r="A146" s="8" t="s">
        <v>218</v>
      </c>
      <c r="B146" s="8" t="s">
        <v>219</v>
      </c>
      <c r="C146" s="14" t="s">
        <v>220</v>
      </c>
      <c r="D146" s="21" t="s">
        <v>157</v>
      </c>
      <c r="E146" s="41">
        <v>3480</v>
      </c>
      <c r="F146" s="10" t="s">
        <v>221</v>
      </c>
      <c r="G146" s="2">
        <f t="shared" si="4"/>
        <v>0</v>
      </c>
      <c r="H146" s="12">
        <v>0.01</v>
      </c>
      <c r="I146" s="11" t="s">
        <v>221</v>
      </c>
      <c r="J146" s="13"/>
      <c r="K146" s="57">
        <v>1.5437735988307947E-2</v>
      </c>
      <c r="M146" s="37"/>
      <c r="O146" s="54"/>
    </row>
    <row r="147" spans="1:15" ht="15" customHeight="1">
      <c r="A147" s="8" t="s">
        <v>218</v>
      </c>
      <c r="B147" s="8" t="s">
        <v>219</v>
      </c>
      <c r="C147" s="14" t="s">
        <v>220</v>
      </c>
      <c r="D147" s="22" t="s">
        <v>156</v>
      </c>
      <c r="E147" s="41">
        <v>3490</v>
      </c>
      <c r="F147" s="10" t="s">
        <v>221</v>
      </c>
      <c r="G147" s="2">
        <f t="shared" si="4"/>
        <v>0</v>
      </c>
      <c r="H147" s="12">
        <v>0.01</v>
      </c>
      <c r="I147" s="11" t="s">
        <v>221</v>
      </c>
      <c r="J147" s="13"/>
      <c r="K147" s="57">
        <v>1.3893962389477151E-2</v>
      </c>
      <c r="M147" s="37"/>
      <c r="O147" s="54"/>
    </row>
    <row r="148" spans="1:15" ht="15" customHeight="1">
      <c r="A148" s="8" t="s">
        <v>218</v>
      </c>
      <c r="B148" s="8" t="s">
        <v>219</v>
      </c>
      <c r="C148" s="14" t="s">
        <v>220</v>
      </c>
      <c r="D148" s="22" t="s">
        <v>223</v>
      </c>
      <c r="E148" s="41">
        <v>3500</v>
      </c>
      <c r="F148" s="10" t="s">
        <v>221</v>
      </c>
      <c r="G148" s="2">
        <f t="shared" si="4"/>
        <v>0</v>
      </c>
      <c r="H148" s="12">
        <v>0.01</v>
      </c>
      <c r="I148" s="11" t="s">
        <v>221</v>
      </c>
      <c r="J148" s="13"/>
      <c r="K148" s="57">
        <v>1.6466918387528475E-2</v>
      </c>
      <c r="M148" s="37"/>
      <c r="O148" s="54"/>
    </row>
    <row r="149" spans="1:15" ht="15" customHeight="1">
      <c r="A149" s="8" t="s">
        <v>218</v>
      </c>
      <c r="B149" s="8" t="s">
        <v>219</v>
      </c>
      <c r="C149" s="14" t="s">
        <v>220</v>
      </c>
      <c r="D149" s="22" t="s">
        <v>158</v>
      </c>
      <c r="E149" s="41">
        <v>3510</v>
      </c>
      <c r="F149" s="10" t="s">
        <v>221</v>
      </c>
      <c r="G149" s="2">
        <f t="shared" si="4"/>
        <v>0</v>
      </c>
      <c r="H149" s="12">
        <v>0.01</v>
      </c>
      <c r="I149" s="11" t="s">
        <v>221</v>
      </c>
      <c r="J149" s="13"/>
      <c r="K149" s="57">
        <v>1.6466918387528475E-2</v>
      </c>
      <c r="M149" s="37"/>
      <c r="O149" s="54"/>
    </row>
    <row r="150" spans="1:15" ht="15" customHeight="1">
      <c r="A150" s="8" t="s">
        <v>218</v>
      </c>
      <c r="B150" s="8" t="s">
        <v>219</v>
      </c>
      <c r="C150" s="14" t="s">
        <v>224</v>
      </c>
      <c r="D150" s="21" t="s">
        <v>154</v>
      </c>
      <c r="E150" s="41">
        <v>3520</v>
      </c>
      <c r="F150" s="10" t="s">
        <v>221</v>
      </c>
      <c r="G150" s="2">
        <f t="shared" si="4"/>
        <v>0</v>
      </c>
      <c r="H150" s="12">
        <v>0.01</v>
      </c>
      <c r="I150" s="11" t="s">
        <v>221</v>
      </c>
      <c r="J150" s="13"/>
      <c r="K150" s="57">
        <v>9.7162943610622377E-3</v>
      </c>
      <c r="M150" s="37"/>
      <c r="O150" s="54"/>
    </row>
    <row r="151" spans="1:15" ht="15" customHeight="1">
      <c r="A151" s="8" t="s">
        <v>218</v>
      </c>
      <c r="B151" s="8" t="s">
        <v>219</v>
      </c>
      <c r="C151" s="14" t="s">
        <v>224</v>
      </c>
      <c r="D151" s="21" t="s">
        <v>222</v>
      </c>
      <c r="E151" s="41">
        <v>3530</v>
      </c>
      <c r="F151" s="10" t="s">
        <v>221</v>
      </c>
      <c r="G151" s="2">
        <f t="shared" si="4"/>
        <v>0</v>
      </c>
      <c r="H151" s="12">
        <v>0.01</v>
      </c>
      <c r="I151" s="11" t="s">
        <v>221</v>
      </c>
      <c r="J151" s="13"/>
      <c r="K151" s="57">
        <v>1.2145367951327798E-2</v>
      </c>
      <c r="M151" s="37"/>
      <c r="O151" s="54"/>
    </row>
    <row r="152" spans="1:15" ht="15" customHeight="1">
      <c r="A152" s="8" t="s">
        <v>218</v>
      </c>
      <c r="B152" s="8" t="s">
        <v>219</v>
      </c>
      <c r="C152" s="14" t="s">
        <v>224</v>
      </c>
      <c r="D152" s="21" t="s">
        <v>157</v>
      </c>
      <c r="E152" s="41">
        <v>3540</v>
      </c>
      <c r="F152" s="10" t="s">
        <v>221</v>
      </c>
      <c r="G152" s="2">
        <f t="shared" si="4"/>
        <v>0</v>
      </c>
      <c r="H152" s="12">
        <v>0.01</v>
      </c>
      <c r="I152" s="11" t="s">
        <v>221</v>
      </c>
      <c r="J152" s="13"/>
      <c r="K152" s="57">
        <v>1.4574441541593357E-2</v>
      </c>
      <c r="M152" s="37"/>
      <c r="O152" s="54"/>
    </row>
    <row r="153" spans="1:15" ht="15" customHeight="1">
      <c r="A153" s="8" t="s">
        <v>218</v>
      </c>
      <c r="B153" s="8" t="s">
        <v>219</v>
      </c>
      <c r="C153" s="14" t="s">
        <v>224</v>
      </c>
      <c r="D153" s="22" t="s">
        <v>156</v>
      </c>
      <c r="E153" s="41">
        <v>3550</v>
      </c>
      <c r="F153" s="10" t="s">
        <v>221</v>
      </c>
      <c r="G153" s="2">
        <f t="shared" si="4"/>
        <v>0</v>
      </c>
      <c r="H153" s="12">
        <v>0.01</v>
      </c>
      <c r="I153" s="11" t="s">
        <v>221</v>
      </c>
      <c r="J153" s="13"/>
      <c r="K153" s="57">
        <v>1.3116997387434021E-2</v>
      </c>
      <c r="M153" s="37"/>
      <c r="O153" s="54"/>
    </row>
    <row r="154" spans="1:15" ht="15" customHeight="1">
      <c r="A154" s="8" t="s">
        <v>218</v>
      </c>
      <c r="B154" s="8" t="s">
        <v>219</v>
      </c>
      <c r="C154" s="14" t="s">
        <v>224</v>
      </c>
      <c r="D154" s="22" t="s">
        <v>223</v>
      </c>
      <c r="E154" s="41">
        <v>3560</v>
      </c>
      <c r="F154" s="10" t="s">
        <v>221</v>
      </c>
      <c r="G154" s="2">
        <f t="shared" si="4"/>
        <v>0</v>
      </c>
      <c r="H154" s="12">
        <v>0.01</v>
      </c>
      <c r="I154" s="11" t="s">
        <v>221</v>
      </c>
      <c r="J154" s="13"/>
      <c r="K154" s="57">
        <v>1.5546070977699581E-2</v>
      </c>
      <c r="M154" s="37"/>
      <c r="O154" s="54"/>
    </row>
    <row r="155" spans="1:15" ht="15" customHeight="1">
      <c r="A155" s="8" t="s">
        <v>218</v>
      </c>
      <c r="B155" s="8" t="s">
        <v>219</v>
      </c>
      <c r="C155" s="14" t="s">
        <v>224</v>
      </c>
      <c r="D155" s="22" t="s">
        <v>158</v>
      </c>
      <c r="E155" s="41">
        <v>3570</v>
      </c>
      <c r="F155" s="10" t="s">
        <v>221</v>
      </c>
      <c r="G155" s="2">
        <f t="shared" si="4"/>
        <v>0</v>
      </c>
      <c r="H155" s="12">
        <v>0.01</v>
      </c>
      <c r="I155" s="11" t="s">
        <v>221</v>
      </c>
      <c r="J155" s="13"/>
      <c r="K155" s="57">
        <v>1.5546070977699581E-2</v>
      </c>
      <c r="M155" s="37"/>
      <c r="O155" s="54"/>
    </row>
    <row r="156" spans="1:15" ht="15" customHeight="1">
      <c r="A156" s="8" t="s">
        <v>218</v>
      </c>
      <c r="B156" s="8" t="s">
        <v>219</v>
      </c>
      <c r="C156" s="14" t="s">
        <v>225</v>
      </c>
      <c r="D156" s="21" t="s">
        <v>154</v>
      </c>
      <c r="E156" s="41">
        <v>3580</v>
      </c>
      <c r="F156" s="10" t="s">
        <v>221</v>
      </c>
      <c r="G156" s="2">
        <f t="shared" si="4"/>
        <v>0</v>
      </c>
      <c r="H156" s="12">
        <v>0.01</v>
      </c>
      <c r="I156" s="11" t="s">
        <v>221</v>
      </c>
      <c r="J156" s="13"/>
      <c r="K156" s="57">
        <v>8.2943976252970331E-3</v>
      </c>
      <c r="M156" s="37"/>
      <c r="O156" s="54"/>
    </row>
    <row r="157" spans="1:15" ht="15" customHeight="1">
      <c r="A157" s="8" t="s">
        <v>218</v>
      </c>
      <c r="B157" s="8" t="s">
        <v>219</v>
      </c>
      <c r="C157" s="14" t="s">
        <v>225</v>
      </c>
      <c r="D157" s="21" t="s">
        <v>222</v>
      </c>
      <c r="E157" s="41">
        <v>3590</v>
      </c>
      <c r="F157" s="10" t="s">
        <v>221</v>
      </c>
      <c r="G157" s="2">
        <f t="shared" si="4"/>
        <v>0</v>
      </c>
      <c r="H157" s="12">
        <v>0.01</v>
      </c>
      <c r="I157" s="11" t="s">
        <v>221</v>
      </c>
      <c r="J157" s="13"/>
      <c r="K157" s="57">
        <v>1.0367997031621291E-2</v>
      </c>
      <c r="M157" s="37"/>
      <c r="O157" s="54"/>
    </row>
    <row r="158" spans="1:15" ht="15" customHeight="1">
      <c r="A158" s="8" t="s">
        <v>218</v>
      </c>
      <c r="B158" s="8" t="s">
        <v>219</v>
      </c>
      <c r="C158" s="14" t="s">
        <v>225</v>
      </c>
      <c r="D158" s="21" t="s">
        <v>157</v>
      </c>
      <c r="E158" s="41">
        <v>3600</v>
      </c>
      <c r="F158" s="10" t="s">
        <v>221</v>
      </c>
      <c r="G158" s="2">
        <f t="shared" si="4"/>
        <v>0</v>
      </c>
      <c r="H158" s="12">
        <v>0.01</v>
      </c>
      <c r="I158" s="11" t="s">
        <v>221</v>
      </c>
      <c r="J158" s="13"/>
      <c r="K158" s="57">
        <v>1.2441596437945549E-2</v>
      </c>
      <c r="M158" s="37"/>
      <c r="O158" s="54"/>
    </row>
    <row r="159" spans="1:15" ht="15" customHeight="1">
      <c r="A159" s="8" t="s">
        <v>218</v>
      </c>
      <c r="B159" s="8" t="s">
        <v>219</v>
      </c>
      <c r="C159" s="14" t="s">
        <v>225</v>
      </c>
      <c r="D159" s="22" t="s">
        <v>156</v>
      </c>
      <c r="E159" s="41">
        <v>3610</v>
      </c>
      <c r="F159" s="10" t="s">
        <v>221</v>
      </c>
      <c r="G159" s="2">
        <f t="shared" si="4"/>
        <v>0</v>
      </c>
      <c r="H159" s="12">
        <v>0.01</v>
      </c>
      <c r="I159" s="11" t="s">
        <v>221</v>
      </c>
      <c r="J159" s="13"/>
      <c r="K159" s="57">
        <v>1.1197436794150993E-2</v>
      </c>
      <c r="M159" s="37"/>
      <c r="O159" s="54"/>
    </row>
    <row r="160" spans="1:15" ht="15" customHeight="1">
      <c r="A160" s="8" t="s">
        <v>218</v>
      </c>
      <c r="B160" s="8" t="s">
        <v>219</v>
      </c>
      <c r="C160" s="14" t="s">
        <v>225</v>
      </c>
      <c r="D160" s="22" t="s">
        <v>223</v>
      </c>
      <c r="E160" s="41">
        <v>3620</v>
      </c>
      <c r="F160" s="10" t="s">
        <v>221</v>
      </c>
      <c r="G160" s="2">
        <f t="shared" si="4"/>
        <v>0</v>
      </c>
      <c r="H160" s="12">
        <v>0.01</v>
      </c>
      <c r="I160" s="11" t="s">
        <v>221</v>
      </c>
      <c r="J160" s="13"/>
      <c r="K160" s="57">
        <v>1.3271036200475253E-2</v>
      </c>
      <c r="M160" s="37"/>
      <c r="O160" s="54"/>
    </row>
    <row r="161" spans="1:15" ht="15" customHeight="1">
      <c r="A161" s="8" t="s">
        <v>218</v>
      </c>
      <c r="B161" s="8" t="s">
        <v>219</v>
      </c>
      <c r="C161" s="14" t="s">
        <v>225</v>
      </c>
      <c r="D161" s="22" t="s">
        <v>158</v>
      </c>
      <c r="E161" s="41">
        <v>3630</v>
      </c>
      <c r="F161" s="10" t="s">
        <v>221</v>
      </c>
      <c r="G161" s="2">
        <f t="shared" si="4"/>
        <v>0</v>
      </c>
      <c r="H161" s="12">
        <v>0.01</v>
      </c>
      <c r="I161" s="11" t="s">
        <v>221</v>
      </c>
      <c r="J161" s="13"/>
      <c r="K161" s="57">
        <v>1.3271036200475253E-2</v>
      </c>
      <c r="M161" s="37"/>
      <c r="O161" s="54"/>
    </row>
    <row r="162" spans="1:15" ht="15" customHeight="1">
      <c r="A162" s="8" t="s">
        <v>218</v>
      </c>
      <c r="B162" s="8" t="s">
        <v>219</v>
      </c>
      <c r="C162" s="14" t="s">
        <v>226</v>
      </c>
      <c r="D162" s="21" t="s">
        <v>154</v>
      </c>
      <c r="E162" s="41">
        <v>3640</v>
      </c>
      <c r="F162" s="10" t="s">
        <v>221</v>
      </c>
      <c r="G162" s="2">
        <f t="shared" si="4"/>
        <v>0</v>
      </c>
      <c r="H162" s="12">
        <v>0.01</v>
      </c>
      <c r="I162" s="11" t="s">
        <v>221</v>
      </c>
      <c r="J162" s="13"/>
      <c r="K162" s="57">
        <v>6.2631165742038815E-3</v>
      </c>
      <c r="M162" s="37"/>
      <c r="O162" s="54"/>
    </row>
    <row r="163" spans="1:15" ht="15" customHeight="1">
      <c r="A163" s="8" t="s">
        <v>218</v>
      </c>
      <c r="B163" s="8" t="s">
        <v>219</v>
      </c>
      <c r="C163" s="14" t="s">
        <v>226</v>
      </c>
      <c r="D163" s="21" t="s">
        <v>222</v>
      </c>
      <c r="E163" s="41">
        <v>3650</v>
      </c>
      <c r="F163" s="10" t="s">
        <v>221</v>
      </c>
      <c r="G163" s="2">
        <f t="shared" si="4"/>
        <v>0</v>
      </c>
      <c r="H163" s="12">
        <v>0.01</v>
      </c>
      <c r="I163" s="11" t="s">
        <v>221</v>
      </c>
      <c r="J163" s="13"/>
      <c r="K163" s="57">
        <v>7.8288957177548527E-3</v>
      </c>
      <c r="M163" s="37"/>
      <c r="O163" s="54"/>
    </row>
    <row r="164" spans="1:15" ht="15" customHeight="1">
      <c r="A164" s="8" t="s">
        <v>218</v>
      </c>
      <c r="B164" s="8" t="s">
        <v>219</v>
      </c>
      <c r="C164" s="14" t="s">
        <v>226</v>
      </c>
      <c r="D164" s="21" t="s">
        <v>157</v>
      </c>
      <c r="E164" s="41">
        <v>3660</v>
      </c>
      <c r="F164" s="10" t="s">
        <v>221</v>
      </c>
      <c r="G164" s="2">
        <f t="shared" si="4"/>
        <v>0</v>
      </c>
      <c r="H164" s="12">
        <v>0.01</v>
      </c>
      <c r="I164" s="11" t="s">
        <v>221</v>
      </c>
      <c r="J164" s="13"/>
      <c r="K164" s="57">
        <v>9.3946748613058222E-3</v>
      </c>
      <c r="M164" s="37"/>
      <c r="O164" s="54"/>
    </row>
    <row r="165" spans="1:15" ht="15" customHeight="1">
      <c r="A165" s="8" t="s">
        <v>218</v>
      </c>
      <c r="B165" s="8" t="s">
        <v>219</v>
      </c>
      <c r="C165" s="14" t="s">
        <v>226</v>
      </c>
      <c r="D165" s="22" t="s">
        <v>156</v>
      </c>
      <c r="E165" s="41">
        <v>3670</v>
      </c>
      <c r="F165" s="10" t="s">
        <v>221</v>
      </c>
      <c r="G165" s="2">
        <f t="shared" si="4"/>
        <v>0</v>
      </c>
      <c r="H165" s="12">
        <v>0.01</v>
      </c>
      <c r="I165" s="11" t="s">
        <v>221</v>
      </c>
      <c r="J165" s="13"/>
      <c r="K165" s="57">
        <v>8.4552073751752409E-3</v>
      </c>
      <c r="M165" s="37"/>
      <c r="O165" s="54"/>
    </row>
    <row r="166" spans="1:15" ht="15" customHeight="1">
      <c r="A166" s="8" t="s">
        <v>218</v>
      </c>
      <c r="B166" s="8" t="s">
        <v>219</v>
      </c>
      <c r="C166" s="14" t="s">
        <v>226</v>
      </c>
      <c r="D166" s="22" t="s">
        <v>223</v>
      </c>
      <c r="E166" s="41">
        <v>3680</v>
      </c>
      <c r="F166" s="10" t="s">
        <v>221</v>
      </c>
      <c r="G166" s="2">
        <f t="shared" si="4"/>
        <v>0</v>
      </c>
      <c r="H166" s="12">
        <v>0.01</v>
      </c>
      <c r="I166" s="11" t="s">
        <v>221</v>
      </c>
      <c r="J166" s="13"/>
      <c r="K166" s="57">
        <v>1.002098651872621E-2</v>
      </c>
      <c r="M166" s="37"/>
      <c r="O166" s="54"/>
    </row>
    <row r="167" spans="1:15" ht="15" customHeight="1">
      <c r="A167" s="8" t="s">
        <v>218</v>
      </c>
      <c r="B167" s="8" t="s">
        <v>219</v>
      </c>
      <c r="C167" s="14" t="s">
        <v>226</v>
      </c>
      <c r="D167" s="22" t="s">
        <v>158</v>
      </c>
      <c r="E167" s="41">
        <v>3690</v>
      </c>
      <c r="F167" s="10" t="s">
        <v>221</v>
      </c>
      <c r="G167" s="2">
        <f t="shared" si="4"/>
        <v>0</v>
      </c>
      <c r="H167" s="12">
        <v>0.01</v>
      </c>
      <c r="I167" s="11" t="s">
        <v>221</v>
      </c>
      <c r="J167" s="13"/>
      <c r="K167" s="57">
        <v>1.002098651872621E-2</v>
      </c>
      <c r="M167" s="37"/>
      <c r="O167" s="54"/>
    </row>
    <row r="168" spans="1:15" ht="15" customHeight="1">
      <c r="A168" s="8" t="s">
        <v>218</v>
      </c>
      <c r="B168" s="8" t="s">
        <v>219</v>
      </c>
      <c r="C168" s="14" t="s">
        <v>227</v>
      </c>
      <c r="D168" s="21" t="s">
        <v>154</v>
      </c>
      <c r="E168" s="41">
        <v>3700</v>
      </c>
      <c r="F168" s="10" t="s">
        <v>221</v>
      </c>
      <c r="G168" s="2">
        <f t="shared" si="4"/>
        <v>0</v>
      </c>
      <c r="H168" s="12">
        <v>0.01</v>
      </c>
      <c r="I168" s="11" t="s">
        <v>221</v>
      </c>
      <c r="J168" s="13"/>
      <c r="K168" s="57">
        <v>7.2449024155655717E-3</v>
      </c>
      <c r="M168" s="37"/>
      <c r="O168" s="54"/>
    </row>
    <row r="169" spans="1:15" ht="15" customHeight="1">
      <c r="A169" s="8" t="s">
        <v>218</v>
      </c>
      <c r="B169" s="8" t="s">
        <v>219</v>
      </c>
      <c r="C169" s="14" t="s">
        <v>228</v>
      </c>
      <c r="D169" s="21" t="s">
        <v>154</v>
      </c>
      <c r="E169" s="41">
        <v>3760</v>
      </c>
      <c r="F169" s="10" t="s">
        <v>221</v>
      </c>
      <c r="G169" s="2">
        <f t="shared" si="4"/>
        <v>0</v>
      </c>
      <c r="H169" s="12">
        <v>0.01</v>
      </c>
      <c r="I169" s="11" t="s">
        <v>221</v>
      </c>
      <c r="J169" s="13"/>
      <c r="K169" s="57">
        <v>5.8230056798003653E-3</v>
      </c>
      <c r="M169" s="37"/>
      <c r="O169" s="54"/>
    </row>
    <row r="170" spans="1:15" ht="15" customHeight="1">
      <c r="A170" s="8" t="s">
        <v>231</v>
      </c>
      <c r="B170" s="16" t="s">
        <v>229</v>
      </c>
      <c r="C170" s="14" t="s">
        <v>232</v>
      </c>
      <c r="D170" s="24" t="s">
        <v>233</v>
      </c>
      <c r="E170" s="41">
        <v>3900</v>
      </c>
      <c r="F170" s="10" t="s">
        <v>44</v>
      </c>
      <c r="G170" s="2">
        <f t="shared" si="4"/>
        <v>0</v>
      </c>
      <c r="H170" s="12">
        <v>0.1</v>
      </c>
      <c r="I170" s="11" t="s">
        <v>44</v>
      </c>
      <c r="J170" s="13" t="s">
        <v>238</v>
      </c>
      <c r="K170" s="57">
        <v>8.1522079517205122E-4</v>
      </c>
      <c r="M170" s="37"/>
      <c r="O170" s="54"/>
    </row>
    <row r="171" spans="1:15" ht="15" customHeight="1">
      <c r="A171" s="8" t="s">
        <v>231</v>
      </c>
      <c r="B171" s="16" t="s">
        <v>229</v>
      </c>
      <c r="C171" s="14" t="s">
        <v>232</v>
      </c>
      <c r="D171" s="24" t="s">
        <v>234</v>
      </c>
      <c r="E171" s="41">
        <v>3910</v>
      </c>
      <c r="F171" s="10" t="s">
        <v>44</v>
      </c>
      <c r="G171" s="2">
        <f t="shared" si="4"/>
        <v>0</v>
      </c>
      <c r="H171" s="12">
        <v>0.1</v>
      </c>
      <c r="I171" s="11" t="s">
        <v>44</v>
      </c>
      <c r="J171" s="13" t="s">
        <v>238</v>
      </c>
      <c r="K171" s="57">
        <v>5.5318553958103478E-4</v>
      </c>
      <c r="M171" s="37"/>
      <c r="O171" s="54"/>
    </row>
    <row r="172" spans="1:15" ht="15" customHeight="1">
      <c r="A172" s="8" t="s">
        <v>231</v>
      </c>
      <c r="B172" s="16" t="s">
        <v>229</v>
      </c>
      <c r="C172" s="14" t="s">
        <v>232</v>
      </c>
      <c r="D172" s="27" t="s">
        <v>235</v>
      </c>
      <c r="E172" s="41">
        <v>3920</v>
      </c>
      <c r="F172" s="10" t="s">
        <v>44</v>
      </c>
      <c r="G172" s="2">
        <f t="shared" si="4"/>
        <v>0</v>
      </c>
      <c r="H172" s="12">
        <v>0.1</v>
      </c>
      <c r="I172" s="11" t="s">
        <v>44</v>
      </c>
      <c r="J172" s="13" t="s">
        <v>238</v>
      </c>
      <c r="K172" s="57">
        <v>1.2864779990256622E-3</v>
      </c>
      <c r="M172" s="37"/>
      <c r="O172" s="54"/>
    </row>
    <row r="173" spans="1:15" ht="15" customHeight="1">
      <c r="A173" s="8" t="s">
        <v>231</v>
      </c>
      <c r="B173" s="16" t="s">
        <v>229</v>
      </c>
      <c r="C173" s="14" t="s">
        <v>236</v>
      </c>
      <c r="D173" s="24" t="s">
        <v>233</v>
      </c>
      <c r="E173" s="41">
        <v>3930</v>
      </c>
      <c r="F173" s="10" t="s">
        <v>44</v>
      </c>
      <c r="G173" s="2">
        <f t="shared" si="4"/>
        <v>0</v>
      </c>
      <c r="H173" s="12">
        <v>0.1</v>
      </c>
      <c r="I173" s="11" t="s">
        <v>44</v>
      </c>
      <c r="J173" s="13" t="s">
        <v>209</v>
      </c>
      <c r="K173" s="57">
        <v>3.6901605761525573E-4</v>
      </c>
      <c r="M173" s="37"/>
      <c r="O173" s="54"/>
    </row>
    <row r="174" spans="1:15" ht="15" customHeight="1">
      <c r="A174" s="8" t="s">
        <v>231</v>
      </c>
      <c r="B174" s="16" t="s">
        <v>229</v>
      </c>
      <c r="C174" s="14" t="s">
        <v>236</v>
      </c>
      <c r="D174" s="24" t="s">
        <v>234</v>
      </c>
      <c r="E174" s="41">
        <v>3940</v>
      </c>
      <c r="F174" s="10" t="s">
        <v>44</v>
      </c>
      <c r="G174" s="2">
        <f t="shared" si="4"/>
        <v>0</v>
      </c>
      <c r="H174" s="12">
        <v>0.1</v>
      </c>
      <c r="I174" s="11" t="s">
        <v>44</v>
      </c>
      <c r="J174" s="13" t="s">
        <v>209</v>
      </c>
      <c r="K174" s="57">
        <v>2.3359732087571233E-4</v>
      </c>
      <c r="M174" s="37"/>
      <c r="O174" s="54"/>
    </row>
    <row r="175" spans="1:15" ht="15" customHeight="1">
      <c r="A175" s="8" t="s">
        <v>231</v>
      </c>
      <c r="B175" s="16" t="s">
        <v>229</v>
      </c>
      <c r="C175" s="14" t="s">
        <v>236</v>
      </c>
      <c r="D175" s="27" t="s">
        <v>235</v>
      </c>
      <c r="E175" s="41">
        <v>3950</v>
      </c>
      <c r="F175" s="10" t="s">
        <v>44</v>
      </c>
      <c r="G175" s="2">
        <f t="shared" si="4"/>
        <v>0</v>
      </c>
      <c r="H175" s="12">
        <v>0.1</v>
      </c>
      <c r="I175" s="11" t="s">
        <v>44</v>
      </c>
      <c r="J175" s="13" t="s">
        <v>209</v>
      </c>
      <c r="K175" s="57">
        <v>2.9453575240850688E-4</v>
      </c>
      <c r="M175" s="37"/>
      <c r="O175" s="54"/>
    </row>
    <row r="176" spans="1:15" ht="15" customHeight="1">
      <c r="A176" s="8" t="s">
        <v>231</v>
      </c>
      <c r="B176" s="16" t="s">
        <v>229</v>
      </c>
      <c r="C176" s="61" t="s">
        <v>237</v>
      </c>
      <c r="D176" s="9"/>
      <c r="E176" s="41">
        <v>3960</v>
      </c>
      <c r="F176" s="10" t="s">
        <v>44</v>
      </c>
      <c r="G176" s="2">
        <f t="shared" si="4"/>
        <v>0</v>
      </c>
      <c r="H176" s="12">
        <v>0.1</v>
      </c>
      <c r="I176" s="11" t="s">
        <v>44</v>
      </c>
      <c r="J176" s="13" t="s">
        <v>41</v>
      </c>
      <c r="K176" s="57">
        <v>3.6563058919676715E-4</v>
      </c>
      <c r="M176" s="37"/>
      <c r="O176" s="54"/>
    </row>
    <row r="177" spans="1:15" ht="15" customHeight="1">
      <c r="A177" s="8" t="s">
        <v>231</v>
      </c>
      <c r="B177" s="16" t="s">
        <v>229</v>
      </c>
      <c r="C177" s="61" t="s">
        <v>239</v>
      </c>
      <c r="D177" s="9" t="s">
        <v>240</v>
      </c>
      <c r="E177" s="41">
        <v>3970</v>
      </c>
      <c r="F177" s="10" t="s">
        <v>44</v>
      </c>
      <c r="G177" s="2">
        <f t="shared" si="4"/>
        <v>0</v>
      </c>
      <c r="H177" s="12">
        <v>0.1</v>
      </c>
      <c r="I177" s="11" t="s">
        <v>44</v>
      </c>
      <c r="J177" s="13" t="s">
        <v>230</v>
      </c>
      <c r="K177" s="57">
        <v>1.2194457243395883E-3</v>
      </c>
      <c r="M177" s="37"/>
      <c r="O177" s="54"/>
    </row>
    <row r="178" spans="1:15" ht="15" customHeight="1">
      <c r="A178" s="8" t="s">
        <v>231</v>
      </c>
      <c r="B178" s="16" t="s">
        <v>229</v>
      </c>
      <c r="C178" s="61" t="s">
        <v>239</v>
      </c>
      <c r="D178" s="9" t="s">
        <v>241</v>
      </c>
      <c r="E178" s="41">
        <v>3980</v>
      </c>
      <c r="F178" s="10" t="s">
        <v>44</v>
      </c>
      <c r="G178" s="2">
        <f t="shared" si="4"/>
        <v>0</v>
      </c>
      <c r="H178" s="12">
        <v>0.1</v>
      </c>
      <c r="I178" s="11" t="s">
        <v>44</v>
      </c>
      <c r="J178" s="13" t="s">
        <v>230</v>
      </c>
      <c r="K178" s="57">
        <v>1.7289587213221201E-3</v>
      </c>
      <c r="M178" s="37"/>
      <c r="O178" s="54"/>
    </row>
    <row r="179" spans="1:15" ht="15" customHeight="1">
      <c r="A179" s="8" t="s">
        <v>231</v>
      </c>
      <c r="B179" s="16" t="s">
        <v>229</v>
      </c>
      <c r="C179" s="61" t="s">
        <v>242</v>
      </c>
      <c r="D179" s="9" t="s">
        <v>240</v>
      </c>
      <c r="E179" s="41">
        <v>3990</v>
      </c>
      <c r="F179" s="10" t="s">
        <v>44</v>
      </c>
      <c r="G179" s="2">
        <f t="shared" si="4"/>
        <v>0</v>
      </c>
      <c r="H179" s="12">
        <v>0.1</v>
      </c>
      <c r="I179" s="11" t="s">
        <v>44</v>
      </c>
      <c r="J179" s="13" t="s">
        <v>230</v>
      </c>
      <c r="K179" s="57">
        <v>1.2194457243395883E-3</v>
      </c>
      <c r="M179" s="37"/>
      <c r="O179" s="54"/>
    </row>
    <row r="180" spans="1:15" ht="15" customHeight="1">
      <c r="A180" s="8" t="s">
        <v>231</v>
      </c>
      <c r="B180" s="16" t="s">
        <v>229</v>
      </c>
      <c r="C180" s="61" t="s">
        <v>242</v>
      </c>
      <c r="D180" s="9" t="s">
        <v>241</v>
      </c>
      <c r="E180" s="41">
        <v>4000</v>
      </c>
      <c r="F180" s="10" t="s">
        <v>44</v>
      </c>
      <c r="G180" s="2">
        <f t="shared" si="4"/>
        <v>0</v>
      </c>
      <c r="H180" s="12">
        <v>0.1</v>
      </c>
      <c r="I180" s="11" t="s">
        <v>44</v>
      </c>
      <c r="J180" s="13" t="s">
        <v>230</v>
      </c>
      <c r="K180" s="57">
        <v>1.7289587213221201E-3</v>
      </c>
      <c r="M180" s="37"/>
      <c r="O180" s="54"/>
    </row>
    <row r="181" spans="1:15" ht="15" customHeight="1">
      <c r="A181" s="8" t="s">
        <v>231</v>
      </c>
      <c r="B181" s="16" t="s">
        <v>229</v>
      </c>
      <c r="C181" s="62" t="s">
        <v>243</v>
      </c>
      <c r="D181" s="21" t="s">
        <v>244</v>
      </c>
      <c r="E181" s="41">
        <v>4010</v>
      </c>
      <c r="F181" s="10" t="s">
        <v>44</v>
      </c>
      <c r="G181" s="2">
        <f t="shared" si="4"/>
        <v>0</v>
      </c>
      <c r="H181" s="12">
        <v>0.1</v>
      </c>
      <c r="I181" s="11" t="s">
        <v>44</v>
      </c>
      <c r="J181" s="13"/>
      <c r="K181" s="57">
        <v>2.8031678505085482E-3</v>
      </c>
      <c r="M181" s="37"/>
      <c r="O181" s="54"/>
    </row>
    <row r="182" spans="1:15" ht="15" customHeight="1">
      <c r="A182" s="8" t="s">
        <v>231</v>
      </c>
      <c r="B182" s="16" t="s">
        <v>229</v>
      </c>
      <c r="C182" s="62" t="s">
        <v>245</v>
      </c>
      <c r="D182" s="21" t="s">
        <v>244</v>
      </c>
      <c r="E182" s="41">
        <v>4020</v>
      </c>
      <c r="F182" s="10" t="s">
        <v>44</v>
      </c>
      <c r="G182" s="2">
        <f t="shared" si="4"/>
        <v>0</v>
      </c>
      <c r="H182" s="12">
        <v>0.1</v>
      </c>
      <c r="I182" s="11" t="s">
        <v>44</v>
      </c>
      <c r="J182" s="13"/>
      <c r="K182" s="57">
        <v>2.5458722507034157E-3</v>
      </c>
      <c r="M182" s="37"/>
      <c r="O182" s="54"/>
    </row>
    <row r="183" spans="1:15" ht="15" customHeight="1">
      <c r="A183" s="8" t="s">
        <v>231</v>
      </c>
      <c r="B183" s="16" t="s">
        <v>229</v>
      </c>
      <c r="C183" s="62" t="s">
        <v>246</v>
      </c>
      <c r="D183" s="21" t="s">
        <v>244</v>
      </c>
      <c r="E183" s="41">
        <v>4030</v>
      </c>
      <c r="F183" s="10" t="s">
        <v>44</v>
      </c>
      <c r="G183" s="2">
        <f t="shared" si="4"/>
        <v>0</v>
      </c>
      <c r="H183" s="12">
        <v>0.1</v>
      </c>
      <c r="I183" s="11" t="s">
        <v>44</v>
      </c>
      <c r="J183" s="13"/>
      <c r="K183" s="57">
        <v>2.5729559980513243E-3</v>
      </c>
      <c r="M183" s="37"/>
      <c r="O183" s="54"/>
    </row>
    <row r="184" spans="1:15" ht="15" customHeight="1">
      <c r="A184" s="8" t="s">
        <v>231</v>
      </c>
      <c r="B184" s="16" t="s">
        <v>229</v>
      </c>
      <c r="C184" s="62" t="s">
        <v>243</v>
      </c>
      <c r="D184" s="25" t="s">
        <v>247</v>
      </c>
      <c r="E184" s="41">
        <v>4040</v>
      </c>
      <c r="F184" s="10" t="s">
        <v>44</v>
      </c>
      <c r="G184" s="2">
        <f t="shared" si="4"/>
        <v>0</v>
      </c>
      <c r="H184" s="12">
        <v>0.1</v>
      </c>
      <c r="I184" s="11" t="s">
        <v>44</v>
      </c>
      <c r="J184" s="13"/>
      <c r="K184" s="57">
        <v>3.3380718606297447E-3</v>
      </c>
      <c r="M184" s="37"/>
      <c r="O184" s="54"/>
    </row>
    <row r="185" spans="1:15" ht="15" customHeight="1">
      <c r="A185" s="8" t="s">
        <v>231</v>
      </c>
      <c r="B185" s="16" t="s">
        <v>229</v>
      </c>
      <c r="C185" s="62" t="s">
        <v>245</v>
      </c>
      <c r="D185" s="25" t="s">
        <v>247</v>
      </c>
      <c r="E185" s="41">
        <v>4050</v>
      </c>
      <c r="F185" s="10" t="s">
        <v>44</v>
      </c>
      <c r="G185" s="2">
        <f t="shared" si="4"/>
        <v>0</v>
      </c>
      <c r="H185" s="12">
        <v>0.1</v>
      </c>
      <c r="I185" s="11" t="s">
        <v>44</v>
      </c>
      <c r="J185" s="13"/>
      <c r="K185" s="57">
        <v>3.090932666080078E-3</v>
      </c>
      <c r="M185" s="37"/>
      <c r="O185" s="54"/>
    </row>
    <row r="186" spans="1:15" ht="15" customHeight="1">
      <c r="A186" s="8" t="s">
        <v>231</v>
      </c>
      <c r="B186" s="16" t="s">
        <v>229</v>
      </c>
      <c r="C186" s="62" t="s">
        <v>246</v>
      </c>
      <c r="D186" s="25" t="s">
        <v>247</v>
      </c>
      <c r="E186" s="41">
        <v>4060</v>
      </c>
      <c r="F186" s="10" t="s">
        <v>44</v>
      </c>
      <c r="G186" s="2">
        <f t="shared" si="4"/>
        <v>0</v>
      </c>
      <c r="H186" s="12">
        <v>0.1</v>
      </c>
      <c r="I186" s="11" t="s">
        <v>44</v>
      </c>
      <c r="J186" s="13"/>
      <c r="K186" s="57">
        <v>3.121401881846475E-3</v>
      </c>
      <c r="M186" s="37"/>
      <c r="O186" s="54"/>
    </row>
    <row r="187" spans="1:15" ht="15" customHeight="1">
      <c r="A187" s="8" t="s">
        <v>231</v>
      </c>
      <c r="B187" s="16" t="s">
        <v>229</v>
      </c>
      <c r="C187" s="62" t="s">
        <v>327</v>
      </c>
      <c r="D187" s="21" t="s">
        <v>248</v>
      </c>
      <c r="E187" s="41">
        <v>4070</v>
      </c>
      <c r="F187" s="10" t="s">
        <v>44</v>
      </c>
      <c r="G187" s="2">
        <f t="shared" si="4"/>
        <v>0</v>
      </c>
      <c r="H187" s="12">
        <v>0.1</v>
      </c>
      <c r="I187" s="11" t="s">
        <v>44</v>
      </c>
      <c r="J187" s="13"/>
      <c r="K187" s="57">
        <v>2.2140963456915345E-3</v>
      </c>
      <c r="M187" s="37"/>
      <c r="O187" s="54"/>
    </row>
    <row r="188" spans="1:15" ht="15" customHeight="1">
      <c r="A188" s="8" t="s">
        <v>231</v>
      </c>
      <c r="B188" s="16" t="s">
        <v>229</v>
      </c>
      <c r="C188" s="62" t="s">
        <v>328</v>
      </c>
      <c r="D188" s="21" t="s">
        <v>248</v>
      </c>
      <c r="E188" s="41">
        <v>4080</v>
      </c>
      <c r="F188" s="10" t="s">
        <v>44</v>
      </c>
      <c r="G188" s="2">
        <f t="shared" si="4"/>
        <v>0</v>
      </c>
      <c r="H188" s="12">
        <v>0.1</v>
      </c>
      <c r="I188" s="11" t="s">
        <v>44</v>
      </c>
      <c r="J188" s="13"/>
      <c r="K188" s="57">
        <v>2.0041973037452422E-3</v>
      </c>
      <c r="M188" s="37"/>
      <c r="O188" s="54"/>
    </row>
    <row r="189" spans="1:15" ht="15" customHeight="1">
      <c r="A189" s="8" t="s">
        <v>231</v>
      </c>
      <c r="B189" s="16" t="s">
        <v>229</v>
      </c>
      <c r="C189" s="62" t="s">
        <v>329</v>
      </c>
      <c r="D189" s="21" t="s">
        <v>248</v>
      </c>
      <c r="E189" s="41">
        <v>4090</v>
      </c>
      <c r="F189" s="10" t="s">
        <v>44</v>
      </c>
      <c r="G189" s="2">
        <f t="shared" si="4"/>
        <v>0</v>
      </c>
      <c r="H189" s="12">
        <v>0.1</v>
      </c>
      <c r="I189" s="11" t="s">
        <v>44</v>
      </c>
      <c r="J189" s="13"/>
      <c r="K189" s="57">
        <v>2.0380519879301278E-3</v>
      </c>
      <c r="M189" s="37"/>
      <c r="O189" s="54"/>
    </row>
    <row r="190" spans="1:15" ht="15" customHeight="1">
      <c r="A190" s="8" t="s">
        <v>231</v>
      </c>
      <c r="B190" s="16" t="s">
        <v>229</v>
      </c>
      <c r="C190" s="62" t="s">
        <v>330</v>
      </c>
      <c r="D190" s="25" t="s">
        <v>249</v>
      </c>
      <c r="E190" s="41">
        <v>4100</v>
      </c>
      <c r="F190" s="10" t="s">
        <v>44</v>
      </c>
      <c r="G190" s="2">
        <f t="shared" ref="G190:G198" si="5">SUM(K190*G$230)</f>
        <v>0</v>
      </c>
      <c r="H190" s="12">
        <v>0.1</v>
      </c>
      <c r="I190" s="11" t="s">
        <v>44</v>
      </c>
      <c r="J190" s="13"/>
      <c r="K190" s="57">
        <v>2.6474363032580731E-3</v>
      </c>
      <c r="M190" s="37"/>
      <c r="O190" s="54"/>
    </row>
    <row r="191" spans="1:15" ht="15" customHeight="1">
      <c r="A191" s="8" t="s">
        <v>231</v>
      </c>
      <c r="B191" s="16" t="s">
        <v>229</v>
      </c>
      <c r="C191" s="62" t="s">
        <v>328</v>
      </c>
      <c r="D191" s="25" t="s">
        <v>249</v>
      </c>
      <c r="E191" s="41">
        <v>4110</v>
      </c>
      <c r="F191" s="10" t="s">
        <v>44</v>
      </c>
      <c r="G191" s="2">
        <f t="shared" si="5"/>
        <v>0</v>
      </c>
      <c r="H191" s="12">
        <v>0.1</v>
      </c>
      <c r="I191" s="11" t="s">
        <v>44</v>
      </c>
      <c r="J191" s="13"/>
      <c r="K191" s="57">
        <v>2.4307663244748038E-3</v>
      </c>
      <c r="M191" s="37"/>
      <c r="O191" s="54"/>
    </row>
    <row r="192" spans="1:15" ht="15" customHeight="1">
      <c r="A192" s="8" t="s">
        <v>231</v>
      </c>
      <c r="B192" s="16" t="s">
        <v>229</v>
      </c>
      <c r="C192" s="62" t="s">
        <v>329</v>
      </c>
      <c r="D192" s="25" t="s">
        <v>249</v>
      </c>
      <c r="E192" s="41">
        <v>4120</v>
      </c>
      <c r="F192" s="10" t="s">
        <v>44</v>
      </c>
      <c r="G192" s="2">
        <f t="shared" si="5"/>
        <v>0</v>
      </c>
      <c r="H192" s="12">
        <v>0.1</v>
      </c>
      <c r="I192" s="11" t="s">
        <v>44</v>
      </c>
      <c r="J192" s="13"/>
      <c r="K192" s="57">
        <v>2.4747774139151552E-3</v>
      </c>
      <c r="M192" s="37"/>
      <c r="O192" s="54"/>
    </row>
    <row r="193" spans="1:15" ht="15" customHeight="1">
      <c r="A193" s="8" t="s">
        <v>231</v>
      </c>
      <c r="B193" s="16" t="s">
        <v>229</v>
      </c>
      <c r="C193" s="62" t="s">
        <v>250</v>
      </c>
      <c r="D193" s="9" t="s">
        <v>251</v>
      </c>
      <c r="E193" s="41">
        <v>4130</v>
      </c>
      <c r="F193" s="10" t="s">
        <v>33</v>
      </c>
      <c r="G193" s="2">
        <f t="shared" si="5"/>
        <v>0</v>
      </c>
      <c r="H193" s="12">
        <v>1</v>
      </c>
      <c r="I193" s="11" t="s">
        <v>33</v>
      </c>
      <c r="J193" s="13"/>
      <c r="K193" s="57">
        <v>1.3541873673954339E-3</v>
      </c>
      <c r="M193" s="37"/>
      <c r="O193" s="54"/>
    </row>
    <row r="194" spans="1:15" ht="15" customHeight="1">
      <c r="A194" s="8" t="s">
        <v>231</v>
      </c>
      <c r="B194" s="16" t="s">
        <v>229</v>
      </c>
      <c r="C194" s="62" t="s">
        <v>250</v>
      </c>
      <c r="D194" s="9" t="s">
        <v>252</v>
      </c>
      <c r="E194" s="41">
        <v>4140</v>
      </c>
      <c r="F194" s="10" t="s">
        <v>33</v>
      </c>
      <c r="G194" s="2">
        <f t="shared" si="5"/>
        <v>0</v>
      </c>
      <c r="H194" s="12">
        <v>1</v>
      </c>
      <c r="I194" s="11" t="s">
        <v>33</v>
      </c>
      <c r="J194" s="13"/>
      <c r="K194" s="57">
        <v>1.0156405255465754E-3</v>
      </c>
      <c r="M194" s="37"/>
      <c r="O194" s="54"/>
    </row>
    <row r="195" spans="1:15" ht="15" customHeight="1">
      <c r="A195" s="8" t="s">
        <v>231</v>
      </c>
      <c r="B195" s="16" t="s">
        <v>229</v>
      </c>
      <c r="C195" s="62" t="s">
        <v>250</v>
      </c>
      <c r="D195" s="22" t="s">
        <v>253</v>
      </c>
      <c r="E195" s="41">
        <v>4150</v>
      </c>
      <c r="F195" s="10" t="s">
        <v>33</v>
      </c>
      <c r="G195" s="2">
        <f t="shared" si="5"/>
        <v>0</v>
      </c>
      <c r="H195" s="12">
        <v>1</v>
      </c>
      <c r="I195" s="11" t="s">
        <v>33</v>
      </c>
      <c r="J195" s="13"/>
      <c r="K195" s="57">
        <v>1.5234607883198631E-3</v>
      </c>
      <c r="M195" s="37"/>
      <c r="O195" s="54"/>
    </row>
    <row r="196" spans="1:15" ht="15" customHeight="1">
      <c r="A196" s="8" t="s">
        <v>231</v>
      </c>
      <c r="B196" s="16" t="s">
        <v>229</v>
      </c>
      <c r="C196" s="62" t="s">
        <v>250</v>
      </c>
      <c r="D196" s="22" t="s">
        <v>254</v>
      </c>
      <c r="E196" s="41">
        <v>4160</v>
      </c>
      <c r="F196" s="10" t="s">
        <v>33</v>
      </c>
      <c r="G196" s="2">
        <f t="shared" si="5"/>
        <v>0</v>
      </c>
      <c r="H196" s="12">
        <v>1</v>
      </c>
      <c r="I196" s="11" t="s">
        <v>33</v>
      </c>
      <c r="J196" s="13"/>
      <c r="K196" s="57">
        <v>1.3541873673954339E-3</v>
      </c>
      <c r="M196" s="37"/>
      <c r="O196" s="54"/>
    </row>
    <row r="197" spans="1:15" ht="15" customHeight="1">
      <c r="A197" s="8" t="s">
        <v>231</v>
      </c>
      <c r="B197" s="16" t="s">
        <v>229</v>
      </c>
      <c r="C197" s="62" t="s">
        <v>255</v>
      </c>
      <c r="D197" s="9"/>
      <c r="E197" s="41">
        <v>4170</v>
      </c>
      <c r="F197" s="10" t="s">
        <v>256</v>
      </c>
      <c r="G197" s="2">
        <f t="shared" si="5"/>
        <v>0</v>
      </c>
      <c r="H197" s="12">
        <v>1</v>
      </c>
      <c r="I197" s="11" t="s">
        <v>256</v>
      </c>
      <c r="J197" s="13"/>
      <c r="K197" s="57">
        <v>2.3698278929420094E-4</v>
      </c>
      <c r="M197" s="37"/>
      <c r="O197" s="54"/>
    </row>
    <row r="198" spans="1:15" ht="15" customHeight="1">
      <c r="A198" s="8" t="s">
        <v>231</v>
      </c>
      <c r="B198" s="16" t="s">
        <v>229</v>
      </c>
      <c r="C198" s="62" t="s">
        <v>255</v>
      </c>
      <c r="D198" s="9" t="s">
        <v>257</v>
      </c>
      <c r="E198" s="41">
        <v>4180</v>
      </c>
      <c r="F198" s="10" t="s">
        <v>256</v>
      </c>
      <c r="G198" s="2">
        <f t="shared" si="5"/>
        <v>0</v>
      </c>
      <c r="H198" s="12">
        <v>1</v>
      </c>
      <c r="I198" s="11" t="s">
        <v>256</v>
      </c>
      <c r="J198" s="13"/>
      <c r="K198" s="57">
        <v>2.7083747347908678E-4</v>
      </c>
      <c r="M198" s="37"/>
      <c r="O198" s="54"/>
    </row>
    <row r="199" spans="1:15" ht="15" customHeight="1">
      <c r="A199" s="8" t="s">
        <v>231</v>
      </c>
      <c r="B199" s="16" t="s">
        <v>229</v>
      </c>
      <c r="C199" s="14" t="s">
        <v>258</v>
      </c>
      <c r="D199" s="9" t="s">
        <v>259</v>
      </c>
      <c r="E199" s="41">
        <v>4190</v>
      </c>
      <c r="F199" s="10" t="s">
        <v>33</v>
      </c>
      <c r="G199" s="2">
        <f t="shared" ref="G199:G221" si="6">SUM(K199*G$230)</f>
        <v>0</v>
      </c>
      <c r="H199" s="12">
        <v>1</v>
      </c>
      <c r="I199" s="11" t="s">
        <v>33</v>
      </c>
      <c r="J199" s="13"/>
      <c r="K199" s="57">
        <v>2.3698278929420091E-3</v>
      </c>
      <c r="M199" s="37"/>
      <c r="O199" s="54"/>
    </row>
    <row r="200" spans="1:15" ht="15" customHeight="1">
      <c r="A200" s="8" t="s">
        <v>231</v>
      </c>
      <c r="B200" s="16" t="s">
        <v>229</v>
      </c>
      <c r="C200" s="14" t="s">
        <v>258</v>
      </c>
      <c r="D200" s="9" t="s">
        <v>260</v>
      </c>
      <c r="E200" s="41">
        <v>4200</v>
      </c>
      <c r="F200" s="10" t="s">
        <v>33</v>
      </c>
      <c r="G200" s="2">
        <f t="shared" si="6"/>
        <v>0</v>
      </c>
      <c r="H200" s="12">
        <v>1</v>
      </c>
      <c r="I200" s="11" t="s">
        <v>33</v>
      </c>
      <c r="J200" s="13"/>
      <c r="K200" s="57">
        <v>1.5234607883198631E-3</v>
      </c>
      <c r="M200" s="37"/>
      <c r="O200" s="54"/>
    </row>
    <row r="201" spans="1:15" ht="15" customHeight="1">
      <c r="A201" s="8" t="s">
        <v>231</v>
      </c>
      <c r="B201" s="16" t="s">
        <v>229</v>
      </c>
      <c r="C201" s="14" t="s">
        <v>258</v>
      </c>
      <c r="D201" s="9" t="s">
        <v>261</v>
      </c>
      <c r="E201" s="41">
        <v>4210</v>
      </c>
      <c r="F201" s="10" t="s">
        <v>33</v>
      </c>
      <c r="G201" s="2">
        <f t="shared" si="6"/>
        <v>0</v>
      </c>
      <c r="H201" s="12">
        <v>1</v>
      </c>
      <c r="I201" s="11" t="s">
        <v>33</v>
      </c>
      <c r="J201" s="13"/>
      <c r="K201" s="57">
        <v>1.6250248408745207E-3</v>
      </c>
      <c r="M201" s="37"/>
      <c r="O201" s="54"/>
    </row>
    <row r="202" spans="1:15" ht="15" customHeight="1">
      <c r="A202" s="8" t="s">
        <v>231</v>
      </c>
      <c r="B202" s="16" t="s">
        <v>229</v>
      </c>
      <c r="C202" s="14" t="s">
        <v>331</v>
      </c>
      <c r="D202" s="9" t="s">
        <v>262</v>
      </c>
      <c r="E202" s="41">
        <v>4220</v>
      </c>
      <c r="F202" s="10" t="s">
        <v>33</v>
      </c>
      <c r="G202" s="2">
        <f>SUM(K202*G$230)</f>
        <v>0</v>
      </c>
      <c r="H202" s="12">
        <v>1</v>
      </c>
      <c r="I202" s="11" t="s">
        <v>33</v>
      </c>
      <c r="J202" s="13"/>
      <c r="K202" s="57">
        <v>1.8620076301687216E-3</v>
      </c>
      <c r="M202" s="37"/>
      <c r="O202" s="54"/>
    </row>
    <row r="203" spans="1:15" ht="15" customHeight="1">
      <c r="A203" s="8" t="s">
        <v>231</v>
      </c>
      <c r="B203" s="16" t="s">
        <v>229</v>
      </c>
      <c r="C203" s="14" t="s">
        <v>331</v>
      </c>
      <c r="D203" s="9" t="s">
        <v>263</v>
      </c>
      <c r="E203" s="41">
        <v>4230</v>
      </c>
      <c r="F203" s="10" t="s">
        <v>33</v>
      </c>
      <c r="G203" s="2">
        <f t="shared" si="6"/>
        <v>0</v>
      </c>
      <c r="H203" s="12">
        <v>1</v>
      </c>
      <c r="I203" s="11" t="s">
        <v>33</v>
      </c>
      <c r="J203" s="13"/>
      <c r="K203" s="57">
        <v>1.1849139464710045E-3</v>
      </c>
      <c r="M203" s="37"/>
      <c r="O203" s="54"/>
    </row>
    <row r="204" spans="1:15" ht="15" customHeight="1">
      <c r="A204" s="8" t="s">
        <v>231</v>
      </c>
      <c r="B204" s="16" t="s">
        <v>229</v>
      </c>
      <c r="C204" s="14" t="s">
        <v>331</v>
      </c>
      <c r="D204" s="9" t="s">
        <v>264</v>
      </c>
      <c r="E204" s="41">
        <v>4240</v>
      </c>
      <c r="F204" s="10" t="s">
        <v>33</v>
      </c>
      <c r="G204" s="2">
        <f t="shared" si="6"/>
        <v>0</v>
      </c>
      <c r="H204" s="3">
        <v>1</v>
      </c>
      <c r="I204" s="11" t="s">
        <v>33</v>
      </c>
      <c r="J204" s="31"/>
      <c r="K204" s="57">
        <v>1.4218967357652057E-3</v>
      </c>
      <c r="M204" s="37"/>
      <c r="O204" s="54"/>
    </row>
    <row r="205" spans="1:15" ht="15" customHeight="1">
      <c r="A205" s="8" t="s">
        <v>231</v>
      </c>
      <c r="B205" s="16" t="s">
        <v>229</v>
      </c>
      <c r="C205" s="14" t="s">
        <v>258</v>
      </c>
      <c r="D205" s="23" t="s">
        <v>265</v>
      </c>
      <c r="E205" s="41">
        <v>4250</v>
      </c>
      <c r="F205" s="10" t="s">
        <v>33</v>
      </c>
      <c r="G205" s="2">
        <f t="shared" si="6"/>
        <v>0</v>
      </c>
      <c r="H205" s="5">
        <v>1</v>
      </c>
      <c r="I205" s="11" t="s">
        <v>33</v>
      </c>
      <c r="J205" s="32"/>
      <c r="K205" s="57">
        <v>2.7083747347908678E-3</v>
      </c>
      <c r="M205" s="37"/>
      <c r="O205" s="54"/>
    </row>
    <row r="206" spans="1:15" ht="15" customHeight="1">
      <c r="A206" s="8" t="s">
        <v>231</v>
      </c>
      <c r="B206" s="16" t="s">
        <v>229</v>
      </c>
      <c r="C206" s="14" t="s">
        <v>258</v>
      </c>
      <c r="D206" s="23" t="s">
        <v>266</v>
      </c>
      <c r="E206" s="41">
        <v>4260</v>
      </c>
      <c r="F206" s="10" t="s">
        <v>33</v>
      </c>
      <c r="G206" s="2">
        <f t="shared" si="6"/>
        <v>0</v>
      </c>
      <c r="H206" s="5">
        <v>1</v>
      </c>
      <c r="I206" s="11" t="s">
        <v>33</v>
      </c>
      <c r="J206" s="32"/>
      <c r="K206" s="58">
        <v>1.760443577614064E-3</v>
      </c>
      <c r="M206" s="37"/>
      <c r="O206" s="54"/>
    </row>
    <row r="207" spans="1:15" ht="15" customHeight="1">
      <c r="A207" s="8" t="s">
        <v>231</v>
      </c>
      <c r="B207" s="16" t="s">
        <v>229</v>
      </c>
      <c r="C207" s="14" t="s">
        <v>258</v>
      </c>
      <c r="D207" s="22" t="s">
        <v>267</v>
      </c>
      <c r="E207" s="41">
        <v>4270</v>
      </c>
      <c r="F207" s="10" t="s">
        <v>33</v>
      </c>
      <c r="G207" s="2">
        <f t="shared" si="6"/>
        <v>0</v>
      </c>
      <c r="H207" s="5">
        <v>1</v>
      </c>
      <c r="I207" s="11" t="s">
        <v>33</v>
      </c>
      <c r="J207" s="32"/>
      <c r="K207" s="58">
        <v>1.8620076301687216E-3</v>
      </c>
      <c r="M207" s="37"/>
      <c r="O207" s="54"/>
    </row>
    <row r="208" spans="1:15" ht="15" customHeight="1">
      <c r="A208" s="8" t="s">
        <v>231</v>
      </c>
      <c r="B208" s="16" t="s">
        <v>229</v>
      </c>
      <c r="C208" s="14" t="s">
        <v>331</v>
      </c>
      <c r="D208" s="21" t="s">
        <v>268</v>
      </c>
      <c r="E208" s="41">
        <v>4280</v>
      </c>
      <c r="F208" s="10" t="s">
        <v>33</v>
      </c>
      <c r="G208" s="2">
        <f t="shared" si="6"/>
        <v>0</v>
      </c>
      <c r="H208" s="5">
        <v>1</v>
      </c>
      <c r="I208" s="11" t="s">
        <v>33</v>
      </c>
      <c r="J208" s="32"/>
      <c r="K208" s="58">
        <v>2.2005544720175799E-3</v>
      </c>
      <c r="M208" s="37"/>
      <c r="O208" s="54"/>
    </row>
    <row r="209" spans="1:15" ht="15" customHeight="1">
      <c r="A209" s="8" t="s">
        <v>231</v>
      </c>
      <c r="B209" s="16" t="s">
        <v>229</v>
      </c>
      <c r="C209" s="14" t="s">
        <v>331</v>
      </c>
      <c r="D209" s="21" t="s">
        <v>269</v>
      </c>
      <c r="E209" s="41">
        <v>4290</v>
      </c>
      <c r="F209" s="10" t="s">
        <v>33</v>
      </c>
      <c r="G209" s="2">
        <f t="shared" si="6"/>
        <v>0</v>
      </c>
      <c r="H209" s="5">
        <v>1</v>
      </c>
      <c r="I209" s="11" t="s">
        <v>33</v>
      </c>
      <c r="J209" s="32"/>
      <c r="K209" s="58">
        <v>1.3880420515803198E-3</v>
      </c>
      <c r="M209" s="37"/>
      <c r="O209" s="54"/>
    </row>
    <row r="210" spans="1:15" ht="15" customHeight="1">
      <c r="A210" s="8" t="s">
        <v>231</v>
      </c>
      <c r="B210" s="16" t="s">
        <v>229</v>
      </c>
      <c r="C210" s="14" t="s">
        <v>331</v>
      </c>
      <c r="D210" s="22" t="s">
        <v>270</v>
      </c>
      <c r="E210" s="41">
        <v>4300</v>
      </c>
      <c r="F210" s="10" t="s">
        <v>33</v>
      </c>
      <c r="G210" s="2">
        <f t="shared" si="6"/>
        <v>0</v>
      </c>
      <c r="H210" s="5">
        <v>1</v>
      </c>
      <c r="I210" s="11" t="s">
        <v>33</v>
      </c>
      <c r="J210" s="32"/>
      <c r="K210" s="58">
        <v>1.6250248408745207E-3</v>
      </c>
      <c r="M210" s="37"/>
      <c r="O210" s="54"/>
    </row>
    <row r="211" spans="1:15" ht="15" customHeight="1">
      <c r="A211" s="8" t="s">
        <v>231</v>
      </c>
      <c r="B211" s="16" t="s">
        <v>229</v>
      </c>
      <c r="C211" s="14" t="s">
        <v>271</v>
      </c>
      <c r="D211" s="9" t="s">
        <v>272</v>
      </c>
      <c r="E211" s="41">
        <v>4310</v>
      </c>
      <c r="F211" s="10" t="s">
        <v>273</v>
      </c>
      <c r="G211" s="2">
        <f t="shared" si="6"/>
        <v>0</v>
      </c>
      <c r="H211" s="5">
        <v>1</v>
      </c>
      <c r="I211" s="11" t="s">
        <v>273</v>
      </c>
      <c r="J211" s="33" t="s">
        <v>274</v>
      </c>
      <c r="K211" s="58">
        <v>1.8863830027818394E-3</v>
      </c>
      <c r="M211" s="37"/>
      <c r="O211" s="54"/>
    </row>
    <row r="212" spans="1:15" ht="15" customHeight="1">
      <c r="A212" s="8" t="s">
        <v>231</v>
      </c>
      <c r="B212" s="16" t="s">
        <v>229</v>
      </c>
      <c r="C212" s="14" t="s">
        <v>271</v>
      </c>
      <c r="D212" s="9" t="s">
        <v>275</v>
      </c>
      <c r="E212" s="41">
        <v>4320</v>
      </c>
      <c r="F212" s="10" t="s">
        <v>273</v>
      </c>
      <c r="G212" s="2">
        <f t="shared" si="6"/>
        <v>0</v>
      </c>
      <c r="H212" s="5">
        <v>1</v>
      </c>
      <c r="I212" s="11" t="s">
        <v>273</v>
      </c>
      <c r="J212" s="32"/>
      <c r="K212" s="58">
        <v>2.3122749298277033E-4</v>
      </c>
      <c r="M212" s="37"/>
      <c r="O212" s="54"/>
    </row>
    <row r="213" spans="1:15" ht="15" customHeight="1">
      <c r="A213" s="8" t="s">
        <v>231</v>
      </c>
      <c r="B213" s="18" t="s">
        <v>281</v>
      </c>
      <c r="C213" s="14" t="s">
        <v>276</v>
      </c>
      <c r="D213" s="9" t="s">
        <v>277</v>
      </c>
      <c r="E213" s="41">
        <v>4330</v>
      </c>
      <c r="F213" s="10" t="s">
        <v>33</v>
      </c>
      <c r="G213" s="2">
        <f t="shared" si="6"/>
        <v>0</v>
      </c>
      <c r="H213" s="5">
        <v>1</v>
      </c>
      <c r="I213" s="17" t="s">
        <v>33</v>
      </c>
      <c r="J213" s="33"/>
      <c r="K213" s="58">
        <v>1.6673431961056279E-2</v>
      </c>
      <c r="M213" s="37"/>
      <c r="O213" s="54"/>
    </row>
    <row r="214" spans="1:15" ht="15" customHeight="1">
      <c r="A214" s="8" t="s">
        <v>231</v>
      </c>
      <c r="B214" s="18" t="s">
        <v>281</v>
      </c>
      <c r="C214" s="14" t="s">
        <v>276</v>
      </c>
      <c r="D214" s="9" t="s">
        <v>278</v>
      </c>
      <c r="E214" s="41">
        <v>4340</v>
      </c>
      <c r="F214" s="10" t="s">
        <v>33</v>
      </c>
      <c r="G214" s="2">
        <f t="shared" si="6"/>
        <v>0</v>
      </c>
      <c r="H214" s="5">
        <v>1</v>
      </c>
      <c r="I214" s="17" t="s">
        <v>33</v>
      </c>
      <c r="J214" s="33"/>
      <c r="K214" s="58">
        <v>2.0600575326503039E-2</v>
      </c>
      <c r="M214" s="37"/>
      <c r="O214" s="54"/>
    </row>
    <row r="215" spans="1:15" ht="15" customHeight="1">
      <c r="A215" s="8" t="s">
        <v>231</v>
      </c>
      <c r="B215" s="18" t="s">
        <v>281</v>
      </c>
      <c r="C215" s="14" t="s">
        <v>279</v>
      </c>
      <c r="D215" s="9" t="s">
        <v>280</v>
      </c>
      <c r="E215" s="41">
        <v>4350</v>
      </c>
      <c r="F215" s="10" t="s">
        <v>33</v>
      </c>
      <c r="G215" s="2">
        <f t="shared" si="6"/>
        <v>0</v>
      </c>
      <c r="H215" s="5">
        <v>1</v>
      </c>
      <c r="I215" s="17" t="s">
        <v>33</v>
      </c>
      <c r="J215" s="33"/>
      <c r="K215" s="58">
        <v>8.2943976252970329E-4</v>
      </c>
      <c r="M215" s="37"/>
      <c r="O215" s="54"/>
    </row>
    <row r="216" spans="1:15" ht="15" customHeight="1">
      <c r="A216" s="8" t="s">
        <v>231</v>
      </c>
      <c r="B216" s="18" t="s">
        <v>281</v>
      </c>
      <c r="C216" s="14" t="s">
        <v>284</v>
      </c>
      <c r="D216" s="9" t="s">
        <v>282</v>
      </c>
      <c r="E216" s="41">
        <v>4360</v>
      </c>
      <c r="F216" s="10" t="s">
        <v>27</v>
      </c>
      <c r="G216" s="2">
        <f t="shared" si="6"/>
        <v>0</v>
      </c>
      <c r="H216" s="5">
        <v>1</v>
      </c>
      <c r="I216" s="17" t="s">
        <v>27</v>
      </c>
      <c r="J216" s="33" t="s">
        <v>283</v>
      </c>
      <c r="K216" s="58">
        <v>2.1213345110249471E-2</v>
      </c>
      <c r="M216" s="37"/>
      <c r="O216" s="54"/>
    </row>
    <row r="217" spans="1:15" ht="15" customHeight="1">
      <c r="A217" s="8" t="s">
        <v>231</v>
      </c>
      <c r="B217" s="18" t="s">
        <v>281</v>
      </c>
      <c r="C217" s="14" t="s">
        <v>284</v>
      </c>
      <c r="D217" s="9" t="s">
        <v>285</v>
      </c>
      <c r="E217" s="41">
        <v>4370</v>
      </c>
      <c r="F217" s="10" t="s">
        <v>27</v>
      </c>
      <c r="G217" s="2">
        <f t="shared" si="6"/>
        <v>0</v>
      </c>
      <c r="H217" s="5">
        <v>1</v>
      </c>
      <c r="I217" s="17" t="s">
        <v>27</v>
      </c>
      <c r="J217" s="34" t="s">
        <v>291</v>
      </c>
      <c r="K217" s="58">
        <v>3.1078600081725208E-2</v>
      </c>
      <c r="M217" s="37"/>
      <c r="O217" s="54"/>
    </row>
    <row r="218" spans="1:15" ht="15" customHeight="1">
      <c r="A218" s="8" t="s">
        <v>231</v>
      </c>
      <c r="B218" s="18" t="s">
        <v>281</v>
      </c>
      <c r="C218" s="14" t="s">
        <v>284</v>
      </c>
      <c r="D218" s="9" t="s">
        <v>286</v>
      </c>
      <c r="E218" s="41">
        <v>4380</v>
      </c>
      <c r="F218" s="10" t="s">
        <v>27</v>
      </c>
      <c r="G218" s="2">
        <f t="shared" si="6"/>
        <v>0</v>
      </c>
      <c r="H218" s="5">
        <v>1</v>
      </c>
      <c r="I218" s="17" t="s">
        <v>27</v>
      </c>
      <c r="J218" s="33" t="s">
        <v>290</v>
      </c>
      <c r="K218" s="58">
        <v>4.1471988126485164E-2</v>
      </c>
      <c r="M218" s="37"/>
      <c r="O218" s="54"/>
    </row>
    <row r="219" spans="1:15" ht="15" customHeight="1">
      <c r="A219" s="8" t="s">
        <v>231</v>
      </c>
      <c r="B219" s="18" t="s">
        <v>281</v>
      </c>
      <c r="C219" s="14" t="s">
        <v>284</v>
      </c>
      <c r="D219" s="9" t="s">
        <v>287</v>
      </c>
      <c r="E219" s="41">
        <v>4390</v>
      </c>
      <c r="F219" s="10" t="s">
        <v>27</v>
      </c>
      <c r="G219" s="2">
        <f t="shared" si="6"/>
        <v>0</v>
      </c>
      <c r="H219" s="5">
        <v>1</v>
      </c>
      <c r="I219" s="17" t="s">
        <v>27</v>
      </c>
      <c r="J219" s="33" t="s">
        <v>283</v>
      </c>
      <c r="K219" s="58">
        <v>2.2093566899056505E-2</v>
      </c>
      <c r="M219" s="37"/>
      <c r="O219" s="54"/>
    </row>
    <row r="220" spans="1:15" ht="15" customHeight="1">
      <c r="A220" s="8" t="s">
        <v>231</v>
      </c>
      <c r="B220" s="18" t="s">
        <v>281</v>
      </c>
      <c r="C220" s="14" t="s">
        <v>284</v>
      </c>
      <c r="D220" s="9" t="s">
        <v>288</v>
      </c>
      <c r="E220" s="41">
        <v>4400</v>
      </c>
      <c r="F220" s="10" t="s">
        <v>27</v>
      </c>
      <c r="G220" s="2">
        <f t="shared" si="6"/>
        <v>0</v>
      </c>
      <c r="H220" s="5">
        <v>1</v>
      </c>
      <c r="I220" s="17" t="s">
        <v>27</v>
      </c>
      <c r="J220" s="34" t="s">
        <v>291</v>
      </c>
      <c r="K220" s="58">
        <v>3.2229659344011327E-2</v>
      </c>
      <c r="M220" s="37"/>
      <c r="O220" s="54"/>
    </row>
    <row r="221" spans="1:15" ht="15" customHeight="1">
      <c r="A221" s="8" t="s">
        <v>231</v>
      </c>
      <c r="B221" s="18" t="s">
        <v>281</v>
      </c>
      <c r="C221" s="14" t="s">
        <v>284</v>
      </c>
      <c r="D221" s="9" t="s">
        <v>289</v>
      </c>
      <c r="E221" s="41">
        <v>4410</v>
      </c>
      <c r="F221" s="10" t="s">
        <v>27</v>
      </c>
      <c r="G221" s="2">
        <f t="shared" si="6"/>
        <v>0</v>
      </c>
      <c r="H221" s="5">
        <v>1</v>
      </c>
      <c r="I221" s="17" t="s">
        <v>27</v>
      </c>
      <c r="J221" s="33" t="s">
        <v>290</v>
      </c>
      <c r="K221" s="58">
        <v>4.2623047388771283E-2</v>
      </c>
      <c r="M221" s="37"/>
      <c r="O221" s="54"/>
    </row>
    <row r="222" spans="1:15" ht="15" customHeight="1">
      <c r="A222" s="8" t="s">
        <v>231</v>
      </c>
      <c r="B222" s="18" t="s">
        <v>281</v>
      </c>
      <c r="C222" s="14" t="s">
        <v>292</v>
      </c>
      <c r="D222" s="21" t="s">
        <v>293</v>
      </c>
      <c r="E222" s="41">
        <v>4420</v>
      </c>
      <c r="F222" s="10" t="s">
        <v>27</v>
      </c>
      <c r="G222" s="2">
        <f>SUM(K222*G$230)</f>
        <v>0</v>
      </c>
      <c r="H222" s="5">
        <v>1</v>
      </c>
      <c r="I222" s="17" t="s">
        <v>27</v>
      </c>
      <c r="J222" s="33"/>
      <c r="K222" s="58">
        <v>5.1662248066135806E-2</v>
      </c>
      <c r="M222" s="37"/>
      <c r="O222" s="54"/>
    </row>
    <row r="223" spans="1:15" ht="15" customHeight="1">
      <c r="A223" s="8" t="s">
        <v>231</v>
      </c>
      <c r="B223" s="18" t="s">
        <v>281</v>
      </c>
      <c r="C223" s="14" t="s">
        <v>292</v>
      </c>
      <c r="D223" s="21" t="s">
        <v>294</v>
      </c>
      <c r="E223" s="41">
        <v>4430</v>
      </c>
      <c r="F223" s="10" t="s">
        <v>27</v>
      </c>
      <c r="G223" s="2">
        <f>SUM(K223*G$230)</f>
        <v>0</v>
      </c>
      <c r="H223" s="5">
        <v>1</v>
      </c>
      <c r="I223" s="17" t="s">
        <v>27</v>
      </c>
      <c r="J223" s="33"/>
      <c r="K223" s="58">
        <v>5.2813307328421918E-2</v>
      </c>
      <c r="M223" s="37"/>
      <c r="O223" s="54"/>
    </row>
    <row r="224" spans="1:15" ht="15" customHeight="1">
      <c r="A224" s="3"/>
      <c r="B224" s="18"/>
      <c r="C224" s="14"/>
      <c r="D224" s="23"/>
      <c r="E224" s="4"/>
      <c r="F224" s="10"/>
      <c r="G224" s="2"/>
      <c r="H224" s="5"/>
      <c r="I224" s="17"/>
      <c r="J224" s="33"/>
      <c r="K224" s="6"/>
    </row>
    <row r="225" spans="1:15" ht="15" customHeight="1">
      <c r="A225" s="3"/>
      <c r="B225" s="18"/>
      <c r="C225" s="68" t="s">
        <v>298</v>
      </c>
      <c r="D225" s="69"/>
      <c r="E225" s="4"/>
      <c r="F225" s="10"/>
      <c r="G225" s="2">
        <f>SUM(G3:G223)</f>
        <v>0</v>
      </c>
      <c r="H225" s="5"/>
      <c r="I225" s="17"/>
      <c r="J225" s="33"/>
      <c r="K225" s="55">
        <f>SUM(K3:K224)</f>
        <v>1.0000000000000007</v>
      </c>
      <c r="M225" s="37"/>
      <c r="O225" s="51"/>
    </row>
    <row r="226" spans="1:15" ht="15" customHeight="1">
      <c r="A226" s="3"/>
      <c r="B226" s="18"/>
      <c r="C226" s="68" t="s">
        <v>296</v>
      </c>
      <c r="D226" s="69"/>
      <c r="E226" s="4"/>
      <c r="F226" s="10"/>
      <c r="G226" s="2">
        <f>G225*0.1</f>
        <v>0</v>
      </c>
      <c r="H226" s="5"/>
      <c r="I226" s="17"/>
      <c r="J226" s="33"/>
      <c r="K226" s="6"/>
    </row>
    <row r="227" spans="1:15" ht="15" customHeight="1">
      <c r="A227" s="3"/>
      <c r="B227" s="4"/>
      <c r="C227" s="68" t="s">
        <v>299</v>
      </c>
      <c r="D227" s="69"/>
      <c r="E227" s="4"/>
      <c r="F227" s="10"/>
      <c r="G227" s="2">
        <f>G225+G226</f>
        <v>0</v>
      </c>
      <c r="H227" s="5"/>
      <c r="I227" s="17"/>
      <c r="J227" s="33"/>
      <c r="K227" s="6"/>
    </row>
    <row r="228" spans="1:15" ht="15" customHeight="1">
      <c r="A228" s="3"/>
      <c r="B228" s="3"/>
      <c r="C228" s="14"/>
      <c r="D228" s="28"/>
      <c r="E228" s="4"/>
      <c r="F228" s="5"/>
      <c r="G228" s="2"/>
      <c r="H228" s="5"/>
      <c r="I228" s="5"/>
      <c r="J228" s="33"/>
      <c r="K228" s="6"/>
    </row>
    <row r="230" spans="1:15" ht="15" customHeight="1">
      <c r="E230" s="64" t="s">
        <v>295</v>
      </c>
      <c r="F230" s="64"/>
      <c r="G230" s="35">
        <v>0</v>
      </c>
    </row>
    <row r="231" spans="1:15" ht="15" customHeight="1">
      <c r="E231" s="64" t="s">
        <v>296</v>
      </c>
      <c r="F231" s="64"/>
      <c r="G231" s="36">
        <f>G230*0.1</f>
        <v>0</v>
      </c>
    </row>
    <row r="232" spans="1:15" ht="15" customHeight="1">
      <c r="E232" s="64" t="s">
        <v>297</v>
      </c>
      <c r="F232" s="64"/>
      <c r="G232" s="19">
        <f>G230+G231</f>
        <v>0</v>
      </c>
    </row>
  </sheetData>
  <mergeCells count="8">
    <mergeCell ref="E231:F231"/>
    <mergeCell ref="E232:F232"/>
    <mergeCell ref="C2:D2"/>
    <mergeCell ref="H2:I2"/>
    <mergeCell ref="C225:D225"/>
    <mergeCell ref="C226:D226"/>
    <mergeCell ref="C227:D227"/>
    <mergeCell ref="E230:F230"/>
  </mergeCells>
  <phoneticPr fontId="5"/>
  <pageMargins left="0.70866141732283472" right="3.937007874015748E-2" top="0.74803149606299213" bottom="0.74803149606299213" header="0.31496062992125984" footer="0.31496062992125984"/>
  <pageSetup paperSize="9" scale="96" orientation="landscape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2"/>
  <sheetViews>
    <sheetView view="pageBreakPreview" zoomScale="55" zoomScaleNormal="55" zoomScaleSheetLayoutView="55" workbookViewId="0">
      <pane ySplit="2" topLeftCell="A216" activePane="bottomLeft" state="frozen"/>
      <selection activeCell="G303" sqref="G303"/>
      <selection pane="bottomLeft" activeCell="L1" sqref="L1:O1048576"/>
    </sheetView>
  </sheetViews>
  <sheetFormatPr defaultColWidth="9" defaultRowHeight="15" customHeight="1"/>
  <cols>
    <col min="1" max="1" width="14.109375" style="7" customWidth="1"/>
    <col min="2" max="2" width="15.109375" style="7" customWidth="1"/>
    <col min="3" max="3" width="20.88671875" style="29" customWidth="1"/>
    <col min="4" max="4" width="16.6640625" style="29" customWidth="1"/>
    <col min="5" max="6" width="7.109375" style="7" customWidth="1"/>
    <col min="7" max="7" width="13.77734375" style="7" customWidth="1"/>
    <col min="8" max="9" width="7.109375" style="7" customWidth="1"/>
    <col min="10" max="10" width="21.109375" style="7" customWidth="1"/>
    <col min="11" max="11" width="11.6640625" style="7" customWidth="1"/>
    <col min="12" max="12" width="9" style="7"/>
    <col min="13" max="13" width="11" style="7" bestFit="1" customWidth="1"/>
    <col min="14" max="14" width="10.33203125" style="53" customWidth="1"/>
    <col min="15" max="15" width="31.33203125" style="7" customWidth="1"/>
    <col min="16" max="16384" width="9" style="7"/>
  </cols>
  <sheetData>
    <row r="1" spans="1:15" ht="15" customHeight="1">
      <c r="K1" s="7" t="s">
        <v>317</v>
      </c>
    </row>
    <row r="2" spans="1:15" ht="15" customHeight="1">
      <c r="A2" s="1" t="s">
        <v>0</v>
      </c>
      <c r="B2" s="1" t="s">
        <v>1</v>
      </c>
      <c r="C2" s="65" t="s">
        <v>2</v>
      </c>
      <c r="D2" s="66"/>
      <c r="E2" s="1" t="s">
        <v>3</v>
      </c>
      <c r="F2" s="1" t="s">
        <v>4</v>
      </c>
      <c r="G2" s="30" t="s">
        <v>5</v>
      </c>
      <c r="H2" s="67" t="s">
        <v>6</v>
      </c>
      <c r="I2" s="67"/>
      <c r="J2" s="1" t="s">
        <v>7</v>
      </c>
      <c r="K2" s="4" t="s">
        <v>8</v>
      </c>
    </row>
    <row r="3" spans="1:15" s="47" customFormat="1" ht="15" customHeight="1">
      <c r="A3" s="39" t="s">
        <v>9</v>
      </c>
      <c r="B3" s="39" t="s">
        <v>10</v>
      </c>
      <c r="C3" s="50" t="s">
        <v>11</v>
      </c>
      <c r="D3" s="40" t="s">
        <v>18</v>
      </c>
      <c r="E3" s="41">
        <v>2000</v>
      </c>
      <c r="F3" s="42" t="s">
        <v>322</v>
      </c>
      <c r="G3" s="43">
        <f t="shared" ref="G3:G34" si="0">SUM(K3*G$230)</f>
        <v>0</v>
      </c>
      <c r="H3" s="44">
        <v>0.1</v>
      </c>
      <c r="I3" s="45" t="s">
        <v>322</v>
      </c>
      <c r="J3" s="46" t="s">
        <v>19</v>
      </c>
      <c r="K3" s="56">
        <v>3.4178447437243726E-3</v>
      </c>
      <c r="M3" s="48"/>
      <c r="N3" s="52"/>
      <c r="O3" s="54"/>
    </row>
    <row r="4" spans="1:15" s="47" customFormat="1" ht="15" customHeight="1">
      <c r="A4" s="39" t="s">
        <v>9</v>
      </c>
      <c r="B4" s="39" t="s">
        <v>10</v>
      </c>
      <c r="C4" s="50" t="s">
        <v>20</v>
      </c>
      <c r="D4" s="40" t="s">
        <v>21</v>
      </c>
      <c r="E4" s="41">
        <v>2010</v>
      </c>
      <c r="F4" s="42" t="s">
        <v>322</v>
      </c>
      <c r="G4" s="43">
        <f t="shared" si="0"/>
        <v>0</v>
      </c>
      <c r="H4" s="44">
        <v>0.1</v>
      </c>
      <c r="I4" s="45" t="s">
        <v>322</v>
      </c>
      <c r="J4" s="49" t="s">
        <v>22</v>
      </c>
      <c r="K4" s="56">
        <v>1.4973415067744871E-3</v>
      </c>
      <c r="M4" s="48"/>
      <c r="N4" s="52"/>
      <c r="O4" s="54"/>
    </row>
    <row r="5" spans="1:15" s="47" customFormat="1" ht="15" customHeight="1">
      <c r="A5" s="39" t="s">
        <v>9</v>
      </c>
      <c r="B5" s="39" t="s">
        <v>10</v>
      </c>
      <c r="C5" s="50" t="s">
        <v>23</v>
      </c>
      <c r="D5" s="40" t="s">
        <v>24</v>
      </c>
      <c r="E5" s="41">
        <v>2020</v>
      </c>
      <c r="F5" s="42" t="s">
        <v>26</v>
      </c>
      <c r="G5" s="43">
        <f t="shared" si="0"/>
        <v>0</v>
      </c>
      <c r="H5" s="44">
        <v>1</v>
      </c>
      <c r="I5" s="45" t="s">
        <v>26</v>
      </c>
      <c r="J5" s="49" t="s">
        <v>17</v>
      </c>
      <c r="K5" s="56">
        <v>1.1623384703856299E-3</v>
      </c>
      <c r="M5" s="48"/>
      <c r="N5" s="52"/>
      <c r="O5" s="54"/>
    </row>
    <row r="6" spans="1:15" s="47" customFormat="1" ht="15" customHeight="1">
      <c r="A6" s="39" t="s">
        <v>9</v>
      </c>
      <c r="B6" s="39" t="s">
        <v>10</v>
      </c>
      <c r="C6" s="50" t="s">
        <v>23</v>
      </c>
      <c r="D6" s="40" t="s">
        <v>25</v>
      </c>
      <c r="E6" s="41">
        <v>2030</v>
      </c>
      <c r="F6" s="42" t="s">
        <v>27</v>
      </c>
      <c r="G6" s="43">
        <f t="shared" si="0"/>
        <v>0</v>
      </c>
      <c r="H6" s="44">
        <v>1</v>
      </c>
      <c r="I6" s="45" t="s">
        <v>27</v>
      </c>
      <c r="J6" s="49" t="s">
        <v>17</v>
      </c>
      <c r="K6" s="56">
        <v>1.3149208250161821E-3</v>
      </c>
      <c r="M6" s="48"/>
      <c r="N6" s="52"/>
      <c r="O6" s="54"/>
    </row>
    <row r="7" spans="1:15" ht="15" customHeight="1">
      <c r="A7" s="8" t="s">
        <v>9</v>
      </c>
      <c r="B7" s="8" t="s">
        <v>10</v>
      </c>
      <c r="C7" s="14" t="s">
        <v>28</v>
      </c>
      <c r="D7" s="9" t="s">
        <v>12</v>
      </c>
      <c r="E7" s="41">
        <v>2040</v>
      </c>
      <c r="F7" s="10" t="s">
        <v>29</v>
      </c>
      <c r="G7" s="2">
        <f t="shared" si="0"/>
        <v>0</v>
      </c>
      <c r="H7" s="12">
        <v>1</v>
      </c>
      <c r="I7" s="11" t="s">
        <v>29</v>
      </c>
      <c r="J7" s="13" t="s">
        <v>30</v>
      </c>
      <c r="K7" s="57">
        <v>4.5062655400889793E-4</v>
      </c>
      <c r="M7" s="37"/>
      <c r="N7" s="52"/>
      <c r="O7" s="54"/>
    </row>
    <row r="8" spans="1:15" ht="15" customHeight="1">
      <c r="A8" s="8" t="s">
        <v>9</v>
      </c>
      <c r="B8" s="8" t="s">
        <v>10</v>
      </c>
      <c r="C8" s="14" t="s">
        <v>28</v>
      </c>
      <c r="D8" s="9" t="s">
        <v>14</v>
      </c>
      <c r="E8" s="41">
        <v>2050</v>
      </c>
      <c r="F8" s="10" t="s">
        <v>29</v>
      </c>
      <c r="G8" s="2">
        <f t="shared" si="0"/>
        <v>0</v>
      </c>
      <c r="H8" s="12">
        <v>1</v>
      </c>
      <c r="I8" s="11" t="s">
        <v>29</v>
      </c>
      <c r="J8" s="13" t="s">
        <v>30</v>
      </c>
      <c r="K8" s="57">
        <v>5.5573884275438956E-4</v>
      </c>
      <c r="M8" s="37"/>
      <c r="O8" s="54"/>
    </row>
    <row r="9" spans="1:15" ht="15" customHeight="1">
      <c r="A9" s="8" t="s">
        <v>9</v>
      </c>
      <c r="B9" s="8" t="s">
        <v>10</v>
      </c>
      <c r="C9" s="14" t="s">
        <v>28</v>
      </c>
      <c r="D9" s="9" t="s">
        <v>300</v>
      </c>
      <c r="E9" s="41">
        <v>2060</v>
      </c>
      <c r="F9" s="10" t="s">
        <v>13</v>
      </c>
      <c r="G9" s="2">
        <f t="shared" si="0"/>
        <v>0</v>
      </c>
      <c r="H9" s="12">
        <v>1</v>
      </c>
      <c r="I9" s="11" t="s">
        <v>13</v>
      </c>
      <c r="J9" s="13" t="s">
        <v>30</v>
      </c>
      <c r="K9" s="57">
        <v>6.1338106561482041E-4</v>
      </c>
      <c r="M9" s="37"/>
      <c r="O9" s="54"/>
    </row>
    <row r="10" spans="1:15" ht="15" customHeight="1">
      <c r="A10" s="8" t="s">
        <v>9</v>
      </c>
      <c r="B10" s="8" t="s">
        <v>10</v>
      </c>
      <c r="C10" s="14" t="s">
        <v>28</v>
      </c>
      <c r="D10" s="9" t="s">
        <v>301</v>
      </c>
      <c r="E10" s="41">
        <v>2070</v>
      </c>
      <c r="F10" s="10" t="s">
        <v>13</v>
      </c>
      <c r="G10" s="2">
        <f t="shared" si="0"/>
        <v>0</v>
      </c>
      <c r="H10" s="12">
        <v>1</v>
      </c>
      <c r="I10" s="11" t="s">
        <v>13</v>
      </c>
      <c r="J10" s="13" t="s">
        <v>30</v>
      </c>
      <c r="K10" s="57">
        <v>6.8458616444241156E-4</v>
      </c>
      <c r="M10" s="37"/>
      <c r="O10" s="54"/>
    </row>
    <row r="11" spans="1:15" ht="15" customHeight="1">
      <c r="A11" s="8" t="s">
        <v>9</v>
      </c>
      <c r="B11" s="8" t="s">
        <v>10</v>
      </c>
      <c r="C11" s="14" t="s">
        <v>28</v>
      </c>
      <c r="D11" s="9" t="s">
        <v>302</v>
      </c>
      <c r="E11" s="41">
        <v>2080</v>
      </c>
      <c r="F11" s="10" t="s">
        <v>13</v>
      </c>
      <c r="G11" s="2">
        <f t="shared" si="0"/>
        <v>0</v>
      </c>
      <c r="H11" s="12">
        <v>1</v>
      </c>
      <c r="I11" s="11" t="s">
        <v>13</v>
      </c>
      <c r="J11" s="13" t="s">
        <v>30</v>
      </c>
      <c r="K11" s="57">
        <v>1.1236842738792233E-3</v>
      </c>
      <c r="M11" s="37"/>
      <c r="O11" s="54"/>
    </row>
    <row r="12" spans="1:15" ht="15" customHeight="1">
      <c r="A12" s="8" t="s">
        <v>9</v>
      </c>
      <c r="B12" s="8" t="s">
        <v>10</v>
      </c>
      <c r="C12" s="14" t="s">
        <v>28</v>
      </c>
      <c r="D12" s="9" t="s">
        <v>303</v>
      </c>
      <c r="E12" s="41">
        <v>2090</v>
      </c>
      <c r="F12" s="10" t="s">
        <v>13</v>
      </c>
      <c r="G12" s="2">
        <f t="shared" si="0"/>
        <v>0</v>
      </c>
      <c r="H12" s="12">
        <v>1</v>
      </c>
      <c r="I12" s="11" t="s">
        <v>13</v>
      </c>
      <c r="J12" s="13" t="s">
        <v>30</v>
      </c>
      <c r="K12" s="57">
        <v>1.4152861071731677E-3</v>
      </c>
      <c r="M12" s="37"/>
      <c r="O12" s="54"/>
    </row>
    <row r="13" spans="1:15" ht="15" customHeight="1">
      <c r="A13" s="8" t="s">
        <v>9</v>
      </c>
      <c r="B13" s="8" t="s">
        <v>10</v>
      </c>
      <c r="C13" s="14" t="s">
        <v>28</v>
      </c>
      <c r="D13" s="9" t="s">
        <v>304</v>
      </c>
      <c r="E13" s="41">
        <v>2100</v>
      </c>
      <c r="F13" s="10" t="s">
        <v>13</v>
      </c>
      <c r="G13" s="2">
        <f t="shared" si="0"/>
        <v>0</v>
      </c>
      <c r="H13" s="12">
        <v>1</v>
      </c>
      <c r="I13" s="11" t="s">
        <v>13</v>
      </c>
      <c r="J13" s="13" t="s">
        <v>30</v>
      </c>
      <c r="K13" s="57">
        <v>6.6763256948346129E-4</v>
      </c>
      <c r="M13" s="37"/>
      <c r="O13" s="54"/>
    </row>
    <row r="14" spans="1:15" ht="15" customHeight="1">
      <c r="A14" s="8" t="s">
        <v>9</v>
      </c>
      <c r="B14" s="8" t="s">
        <v>10</v>
      </c>
      <c r="C14" s="14" t="s">
        <v>28</v>
      </c>
      <c r="D14" s="9" t="s">
        <v>305</v>
      </c>
      <c r="E14" s="41">
        <v>2110</v>
      </c>
      <c r="F14" s="10" t="s">
        <v>13</v>
      </c>
      <c r="G14" s="2">
        <f t="shared" si="0"/>
        <v>0</v>
      </c>
      <c r="H14" s="12">
        <v>1</v>
      </c>
      <c r="I14" s="11" t="s">
        <v>13</v>
      </c>
      <c r="J14" s="13" t="s">
        <v>30</v>
      </c>
      <c r="K14" s="57">
        <v>9.3041329134719035E-4</v>
      </c>
      <c r="M14" s="37"/>
      <c r="O14" s="54"/>
    </row>
    <row r="15" spans="1:15" ht="15" customHeight="1">
      <c r="A15" s="8" t="s">
        <v>9</v>
      </c>
      <c r="B15" s="8" t="s">
        <v>10</v>
      </c>
      <c r="C15" s="14" t="s">
        <v>28</v>
      </c>
      <c r="D15" s="9" t="s">
        <v>306</v>
      </c>
      <c r="E15" s="41">
        <v>2120</v>
      </c>
      <c r="F15" s="10" t="s">
        <v>13</v>
      </c>
      <c r="G15" s="2">
        <f t="shared" si="0"/>
        <v>0</v>
      </c>
      <c r="H15" s="12">
        <v>1</v>
      </c>
      <c r="I15" s="11" t="s">
        <v>13</v>
      </c>
      <c r="J15" s="13" t="s">
        <v>30</v>
      </c>
      <c r="K15" s="57">
        <v>1.1847172157314443E-3</v>
      </c>
      <c r="M15" s="37"/>
      <c r="O15" s="54"/>
    </row>
    <row r="16" spans="1:15" ht="15" customHeight="1">
      <c r="A16" s="8" t="s">
        <v>9</v>
      </c>
      <c r="B16" s="8" t="s">
        <v>10</v>
      </c>
      <c r="C16" s="14" t="s">
        <v>28</v>
      </c>
      <c r="D16" s="9" t="s">
        <v>307</v>
      </c>
      <c r="E16" s="41">
        <v>2130</v>
      </c>
      <c r="F16" s="10" t="s">
        <v>13</v>
      </c>
      <c r="G16" s="2">
        <f t="shared" si="0"/>
        <v>0</v>
      </c>
      <c r="H16" s="12">
        <v>1</v>
      </c>
      <c r="I16" s="11" t="s">
        <v>13</v>
      </c>
      <c r="J16" s="13" t="s">
        <v>30</v>
      </c>
      <c r="K16" s="57">
        <v>1.500054081967919E-3</v>
      </c>
      <c r="M16" s="37"/>
      <c r="O16" s="54"/>
    </row>
    <row r="17" spans="1:15" ht="15" customHeight="1">
      <c r="A17" s="8" t="s">
        <v>9</v>
      </c>
      <c r="B17" s="8" t="s">
        <v>10</v>
      </c>
      <c r="C17" s="14" t="s">
        <v>31</v>
      </c>
      <c r="D17" s="9" t="s">
        <v>32</v>
      </c>
      <c r="E17" s="41">
        <v>2140</v>
      </c>
      <c r="F17" s="10" t="s">
        <v>13</v>
      </c>
      <c r="G17" s="2">
        <f t="shared" si="0"/>
        <v>0</v>
      </c>
      <c r="H17" s="12">
        <v>1</v>
      </c>
      <c r="I17" s="11" t="s">
        <v>13</v>
      </c>
      <c r="J17" s="13" t="s">
        <v>34</v>
      </c>
      <c r="K17" s="57">
        <v>2.7803895732678429E-4</v>
      </c>
      <c r="M17" s="37"/>
      <c r="O17" s="54"/>
    </row>
    <row r="18" spans="1:15" ht="15" customHeight="1">
      <c r="A18" s="8" t="s">
        <v>9</v>
      </c>
      <c r="B18" s="8" t="s">
        <v>10</v>
      </c>
      <c r="C18" s="14" t="s">
        <v>35</v>
      </c>
      <c r="D18" s="9" t="s">
        <v>36</v>
      </c>
      <c r="E18" s="41">
        <v>2150</v>
      </c>
      <c r="F18" s="10" t="s">
        <v>13</v>
      </c>
      <c r="G18" s="2">
        <f t="shared" si="0"/>
        <v>0</v>
      </c>
      <c r="H18" s="12">
        <v>1</v>
      </c>
      <c r="I18" s="11" t="s">
        <v>13</v>
      </c>
      <c r="J18" s="13" t="s">
        <v>37</v>
      </c>
      <c r="K18" s="57">
        <v>1.3528968777242308E-4</v>
      </c>
      <c r="M18" s="37"/>
      <c r="O18" s="54"/>
    </row>
    <row r="19" spans="1:15" ht="15" customHeight="1">
      <c r="A19" s="8" t="s">
        <v>9</v>
      </c>
      <c r="B19" s="8" t="s">
        <v>10</v>
      </c>
      <c r="C19" s="14" t="s">
        <v>38</v>
      </c>
      <c r="D19" s="9" t="s">
        <v>36</v>
      </c>
      <c r="E19" s="41">
        <v>2160</v>
      </c>
      <c r="F19" s="10" t="s">
        <v>13</v>
      </c>
      <c r="G19" s="2">
        <f t="shared" si="0"/>
        <v>0</v>
      </c>
      <c r="H19" s="12">
        <v>1</v>
      </c>
      <c r="I19" s="11" t="s">
        <v>13</v>
      </c>
      <c r="J19" s="13" t="s">
        <v>39</v>
      </c>
      <c r="K19" s="57">
        <v>8.3750759097214289E-5</v>
      </c>
      <c r="M19" s="37"/>
      <c r="O19" s="54"/>
    </row>
    <row r="20" spans="1:15" ht="15" customHeight="1">
      <c r="A20" s="8" t="s">
        <v>9</v>
      </c>
      <c r="B20" s="8" t="s">
        <v>10</v>
      </c>
      <c r="C20" s="14" t="s">
        <v>40</v>
      </c>
      <c r="D20" s="9" t="s">
        <v>41</v>
      </c>
      <c r="E20" s="41">
        <v>2170</v>
      </c>
      <c r="F20" s="10" t="s">
        <v>323</v>
      </c>
      <c r="G20" s="2">
        <f t="shared" si="0"/>
        <v>0</v>
      </c>
      <c r="H20" s="12">
        <v>0.1</v>
      </c>
      <c r="I20" s="10" t="s">
        <v>323</v>
      </c>
      <c r="J20" s="13"/>
      <c r="K20" s="57">
        <v>5.7981294759609894E-5</v>
      </c>
      <c r="M20" s="37"/>
      <c r="O20" s="54"/>
    </row>
    <row r="21" spans="1:15" ht="15" customHeight="1">
      <c r="A21" s="8" t="s">
        <v>9</v>
      </c>
      <c r="B21" s="8" t="s">
        <v>10</v>
      </c>
      <c r="C21" s="60" t="s">
        <v>42</v>
      </c>
      <c r="D21" s="9" t="s">
        <v>43</v>
      </c>
      <c r="E21" s="41">
        <v>2180</v>
      </c>
      <c r="F21" s="10" t="s">
        <v>44</v>
      </c>
      <c r="G21" s="2">
        <f t="shared" si="0"/>
        <v>0</v>
      </c>
      <c r="H21" s="12">
        <v>0.1</v>
      </c>
      <c r="I21" s="11" t="s">
        <v>44</v>
      </c>
      <c r="J21" s="13"/>
      <c r="K21" s="57">
        <v>4.882635348177675E-4</v>
      </c>
      <c r="M21" s="37"/>
      <c r="O21" s="54"/>
    </row>
    <row r="22" spans="1:15" ht="15" customHeight="1">
      <c r="A22" s="8" t="s">
        <v>9</v>
      </c>
      <c r="B22" s="8" t="s">
        <v>10</v>
      </c>
      <c r="C22" s="60" t="s">
        <v>42</v>
      </c>
      <c r="D22" s="9" t="s">
        <v>45</v>
      </c>
      <c r="E22" s="41">
        <v>2190</v>
      </c>
      <c r="F22" s="10" t="s">
        <v>44</v>
      </c>
      <c r="G22" s="2">
        <f t="shared" si="0"/>
        <v>0</v>
      </c>
      <c r="H22" s="12">
        <v>0.1</v>
      </c>
      <c r="I22" s="11" t="s">
        <v>44</v>
      </c>
      <c r="J22" s="13"/>
      <c r="K22" s="57">
        <v>7.9342824407887223E-4</v>
      </c>
      <c r="M22" s="37"/>
      <c r="O22" s="54"/>
    </row>
    <row r="23" spans="1:15" ht="15" customHeight="1">
      <c r="A23" s="8" t="s">
        <v>9</v>
      </c>
      <c r="B23" s="8" t="s">
        <v>10</v>
      </c>
      <c r="C23" s="60" t="s">
        <v>42</v>
      </c>
      <c r="D23" s="9" t="s">
        <v>46</v>
      </c>
      <c r="E23" s="41">
        <v>2200</v>
      </c>
      <c r="F23" s="10" t="s">
        <v>44</v>
      </c>
      <c r="G23" s="2">
        <f t="shared" si="0"/>
        <v>0</v>
      </c>
      <c r="H23" s="12">
        <v>0.1</v>
      </c>
      <c r="I23" s="11" t="s">
        <v>44</v>
      </c>
      <c r="J23" s="13"/>
      <c r="K23" s="57">
        <v>1.1426723002332475E-3</v>
      </c>
      <c r="M23" s="37"/>
      <c r="O23" s="54"/>
    </row>
    <row r="24" spans="1:15" ht="15" customHeight="1">
      <c r="A24" s="8" t="s">
        <v>9</v>
      </c>
      <c r="B24" s="8" t="s">
        <v>10</v>
      </c>
      <c r="C24" s="60" t="s">
        <v>42</v>
      </c>
      <c r="D24" s="9" t="s">
        <v>47</v>
      </c>
      <c r="E24" s="41">
        <v>2210</v>
      </c>
      <c r="F24" s="10" t="s">
        <v>44</v>
      </c>
      <c r="G24" s="2">
        <f t="shared" si="0"/>
        <v>0</v>
      </c>
      <c r="H24" s="12">
        <v>0.1</v>
      </c>
      <c r="I24" s="11" t="s">
        <v>44</v>
      </c>
      <c r="J24" s="13"/>
      <c r="K24" s="57">
        <v>1.7394388427882967E-3</v>
      </c>
      <c r="M24" s="37"/>
      <c r="O24" s="54"/>
    </row>
    <row r="25" spans="1:15" ht="15" customHeight="1">
      <c r="A25" s="8" t="s">
        <v>9</v>
      </c>
      <c r="B25" s="8" t="s">
        <v>15</v>
      </c>
      <c r="C25" s="14" t="s">
        <v>48</v>
      </c>
      <c r="D25" s="9" t="s">
        <v>49</v>
      </c>
      <c r="E25" s="41">
        <v>2220</v>
      </c>
      <c r="F25" s="10" t="s">
        <v>44</v>
      </c>
      <c r="G25" s="2">
        <f t="shared" si="0"/>
        <v>0</v>
      </c>
      <c r="H25" s="12">
        <v>0.1</v>
      </c>
      <c r="I25" s="11" t="s">
        <v>44</v>
      </c>
      <c r="J25" s="13" t="s">
        <v>50</v>
      </c>
      <c r="K25" s="57">
        <v>1.8004717846405177E-4</v>
      </c>
      <c r="M25" s="37"/>
      <c r="O25" s="54"/>
    </row>
    <row r="26" spans="1:15" ht="15" customHeight="1">
      <c r="A26" s="8" t="s">
        <v>9</v>
      </c>
      <c r="B26" s="8" t="s">
        <v>15</v>
      </c>
      <c r="C26" s="14" t="s">
        <v>48</v>
      </c>
      <c r="D26" s="9" t="s">
        <v>308</v>
      </c>
      <c r="E26" s="41">
        <v>2230</v>
      </c>
      <c r="F26" s="10" t="s">
        <v>44</v>
      </c>
      <c r="G26" s="2">
        <f t="shared" si="0"/>
        <v>0</v>
      </c>
      <c r="H26" s="12">
        <v>0.1</v>
      </c>
      <c r="I26" s="11" t="s">
        <v>44</v>
      </c>
      <c r="J26" s="13" t="s">
        <v>50</v>
      </c>
      <c r="K26" s="57">
        <v>4.374027499409167E-4</v>
      </c>
      <c r="M26" s="37"/>
      <c r="O26" s="54"/>
    </row>
    <row r="27" spans="1:15" ht="15" customHeight="1">
      <c r="A27" s="8" t="s">
        <v>9</v>
      </c>
      <c r="B27" s="8" t="s">
        <v>15</v>
      </c>
      <c r="C27" s="14" t="s">
        <v>48</v>
      </c>
      <c r="D27" s="9" t="s">
        <v>51</v>
      </c>
      <c r="E27" s="41">
        <v>2240</v>
      </c>
      <c r="F27" s="10" t="s">
        <v>44</v>
      </c>
      <c r="G27" s="2">
        <f t="shared" si="0"/>
        <v>0</v>
      </c>
      <c r="H27" s="12">
        <v>0.1</v>
      </c>
      <c r="I27" s="11" t="s">
        <v>44</v>
      </c>
      <c r="J27" s="13" t="s">
        <v>50</v>
      </c>
      <c r="K27" s="57">
        <v>4.6045963908508908E-4</v>
      </c>
      <c r="M27" s="37"/>
      <c r="O27" s="54"/>
    </row>
    <row r="28" spans="1:15" ht="15" customHeight="1">
      <c r="A28" s="8" t="s">
        <v>9</v>
      </c>
      <c r="B28" s="8" t="s">
        <v>15</v>
      </c>
      <c r="C28" s="14" t="s">
        <v>52</v>
      </c>
      <c r="D28" s="9"/>
      <c r="E28" s="41">
        <v>2250</v>
      </c>
      <c r="F28" s="10" t="s">
        <v>44</v>
      </c>
      <c r="G28" s="2">
        <f t="shared" si="0"/>
        <v>0</v>
      </c>
      <c r="H28" s="12">
        <v>0.1</v>
      </c>
      <c r="I28" s="11" t="s">
        <v>44</v>
      </c>
      <c r="J28" s="13"/>
      <c r="K28" s="57">
        <v>1.7428295617800867E-4</v>
      </c>
      <c r="M28" s="37"/>
      <c r="O28" s="54"/>
    </row>
    <row r="29" spans="1:15" ht="15" customHeight="1">
      <c r="A29" s="8" t="s">
        <v>9</v>
      </c>
      <c r="B29" s="8" t="s">
        <v>15</v>
      </c>
      <c r="C29" s="14" t="s">
        <v>53</v>
      </c>
      <c r="D29" s="20" t="s">
        <v>54</v>
      </c>
      <c r="E29" s="41">
        <v>2260</v>
      </c>
      <c r="F29" s="10" t="s">
        <v>27</v>
      </c>
      <c r="G29" s="2">
        <f t="shared" si="0"/>
        <v>0</v>
      </c>
      <c r="H29" s="12">
        <v>1</v>
      </c>
      <c r="I29" s="11" t="s">
        <v>27</v>
      </c>
      <c r="J29" s="13"/>
      <c r="K29" s="57">
        <v>3.6551950731496762E-4</v>
      </c>
      <c r="M29" s="37"/>
      <c r="O29" s="54"/>
    </row>
    <row r="30" spans="1:15" ht="15" customHeight="1">
      <c r="A30" s="8" t="s">
        <v>9</v>
      </c>
      <c r="B30" s="8" t="s">
        <v>15</v>
      </c>
      <c r="C30" s="14" t="s">
        <v>53</v>
      </c>
      <c r="D30" s="20" t="s">
        <v>332</v>
      </c>
      <c r="E30" s="41">
        <v>2270</v>
      </c>
      <c r="F30" s="10" t="s">
        <v>27</v>
      </c>
      <c r="G30" s="2">
        <f t="shared" si="0"/>
        <v>0</v>
      </c>
      <c r="H30" s="12">
        <v>1</v>
      </c>
      <c r="I30" s="11" t="s">
        <v>27</v>
      </c>
      <c r="J30" s="13"/>
      <c r="K30" s="57">
        <v>6.9780996851039273E-4</v>
      </c>
      <c r="M30" s="37"/>
      <c r="O30" s="54"/>
    </row>
    <row r="31" spans="1:15" ht="15" customHeight="1">
      <c r="A31" s="8" t="s">
        <v>9</v>
      </c>
      <c r="B31" s="8" t="s">
        <v>15</v>
      </c>
      <c r="C31" s="14" t="s">
        <v>53</v>
      </c>
      <c r="D31" s="20" t="s">
        <v>55</v>
      </c>
      <c r="E31" s="41">
        <v>2280</v>
      </c>
      <c r="F31" s="10" t="s">
        <v>27</v>
      </c>
      <c r="G31" s="2">
        <f t="shared" si="0"/>
        <v>0</v>
      </c>
      <c r="H31" s="12">
        <v>1</v>
      </c>
      <c r="I31" s="11" t="s">
        <v>27</v>
      </c>
      <c r="J31" s="13"/>
      <c r="K31" s="57">
        <v>5.2318794043320499E-4</v>
      </c>
      <c r="M31" s="37"/>
      <c r="O31" s="54"/>
    </row>
    <row r="32" spans="1:15" ht="15" customHeight="1">
      <c r="A32" s="8" t="s">
        <v>9</v>
      </c>
      <c r="B32" s="8" t="s">
        <v>15</v>
      </c>
      <c r="C32" s="14" t="s">
        <v>53</v>
      </c>
      <c r="D32" s="20" t="s">
        <v>56</v>
      </c>
      <c r="E32" s="41">
        <v>2290</v>
      </c>
      <c r="F32" s="10" t="s">
        <v>27</v>
      </c>
      <c r="G32" s="2">
        <f t="shared" si="0"/>
        <v>0</v>
      </c>
      <c r="H32" s="12">
        <v>1</v>
      </c>
      <c r="I32" s="11" t="s">
        <v>27</v>
      </c>
      <c r="J32" s="13"/>
      <c r="K32" s="57">
        <v>7.8935938128872412E-4</v>
      </c>
      <c r="M32" s="37"/>
      <c r="O32" s="54"/>
    </row>
    <row r="33" spans="1:15" ht="15" customHeight="1">
      <c r="A33" s="8" t="s">
        <v>9</v>
      </c>
      <c r="B33" s="8" t="s">
        <v>15</v>
      </c>
      <c r="C33" s="61" t="s">
        <v>57</v>
      </c>
      <c r="D33" s="9" t="s">
        <v>58</v>
      </c>
      <c r="E33" s="41">
        <v>2300</v>
      </c>
      <c r="F33" s="10" t="s">
        <v>322</v>
      </c>
      <c r="G33" s="2">
        <f t="shared" si="0"/>
        <v>0</v>
      </c>
      <c r="H33" s="12">
        <v>0.1</v>
      </c>
      <c r="I33" s="10" t="s">
        <v>322</v>
      </c>
      <c r="J33" s="13" t="s">
        <v>59</v>
      </c>
      <c r="K33" s="57">
        <v>8.4971417934258701E-4</v>
      </c>
      <c r="M33" s="37"/>
      <c r="O33" s="54"/>
    </row>
    <row r="34" spans="1:15" ht="15" customHeight="1">
      <c r="A34" s="8" t="s">
        <v>9</v>
      </c>
      <c r="B34" s="8" t="s">
        <v>15</v>
      </c>
      <c r="C34" s="61" t="s">
        <v>57</v>
      </c>
      <c r="D34" s="9" t="s">
        <v>60</v>
      </c>
      <c r="E34" s="41">
        <v>2310</v>
      </c>
      <c r="F34" s="10" t="s">
        <v>322</v>
      </c>
      <c r="G34" s="2">
        <f t="shared" si="0"/>
        <v>0</v>
      </c>
      <c r="H34" s="12">
        <v>0.1</v>
      </c>
      <c r="I34" s="10" t="s">
        <v>322</v>
      </c>
      <c r="J34" s="13" t="s">
        <v>59</v>
      </c>
      <c r="K34" s="57">
        <v>5.1335485535701389E-4</v>
      </c>
      <c r="M34" s="37"/>
      <c r="O34" s="54"/>
    </row>
    <row r="35" spans="1:15" ht="15" customHeight="1">
      <c r="A35" s="8" t="s">
        <v>9</v>
      </c>
      <c r="B35" s="8" t="s">
        <v>15</v>
      </c>
      <c r="C35" s="61" t="s">
        <v>57</v>
      </c>
      <c r="D35" s="9" t="s">
        <v>61</v>
      </c>
      <c r="E35" s="41">
        <v>2320</v>
      </c>
      <c r="F35" s="10" t="s">
        <v>322</v>
      </c>
      <c r="G35" s="2">
        <f t="shared" ref="G35:G66" si="1">SUM(K35*G$230)</f>
        <v>0</v>
      </c>
      <c r="H35" s="12">
        <v>0.1</v>
      </c>
      <c r="I35" s="10" t="s">
        <v>322</v>
      </c>
      <c r="J35" s="13" t="s">
        <v>59</v>
      </c>
      <c r="K35" s="57">
        <v>4.285868805622626E-4</v>
      </c>
      <c r="M35" s="37"/>
      <c r="O35" s="54"/>
    </row>
    <row r="36" spans="1:15" ht="15" customHeight="1">
      <c r="A36" s="8" t="s">
        <v>9</v>
      </c>
      <c r="B36" s="8" t="s">
        <v>15</v>
      </c>
      <c r="C36" s="61" t="s">
        <v>57</v>
      </c>
      <c r="D36" s="9" t="s">
        <v>62</v>
      </c>
      <c r="E36" s="41">
        <v>2330</v>
      </c>
      <c r="F36" s="10" t="s">
        <v>322</v>
      </c>
      <c r="G36" s="2">
        <f t="shared" si="1"/>
        <v>0</v>
      </c>
      <c r="H36" s="12">
        <v>0.1</v>
      </c>
      <c r="I36" s="10" t="s">
        <v>322</v>
      </c>
      <c r="J36" s="13" t="s">
        <v>59</v>
      </c>
      <c r="K36" s="57">
        <v>4.0383463192219523E-4</v>
      </c>
      <c r="M36" s="37"/>
      <c r="O36" s="54"/>
    </row>
    <row r="37" spans="1:15" ht="15" customHeight="1">
      <c r="A37" s="8" t="s">
        <v>9</v>
      </c>
      <c r="B37" s="8" t="s">
        <v>15</v>
      </c>
      <c r="C37" s="61" t="s">
        <v>57</v>
      </c>
      <c r="D37" s="9" t="s">
        <v>58</v>
      </c>
      <c r="E37" s="41">
        <v>2340</v>
      </c>
      <c r="F37" s="10" t="s">
        <v>322</v>
      </c>
      <c r="G37" s="2">
        <f t="shared" si="1"/>
        <v>0</v>
      </c>
      <c r="H37" s="12">
        <v>0.1</v>
      </c>
      <c r="I37" s="10" t="s">
        <v>322</v>
      </c>
      <c r="J37" s="13" t="s">
        <v>63</v>
      </c>
      <c r="K37" s="57">
        <v>6.0626055573206135E-4</v>
      </c>
      <c r="M37" s="37"/>
      <c r="O37" s="54"/>
    </row>
    <row r="38" spans="1:15" ht="15" customHeight="1">
      <c r="A38" s="8" t="s">
        <v>9</v>
      </c>
      <c r="B38" s="8" t="s">
        <v>15</v>
      </c>
      <c r="C38" s="61" t="s">
        <v>57</v>
      </c>
      <c r="D38" s="9" t="s">
        <v>60</v>
      </c>
      <c r="E38" s="41">
        <v>2350</v>
      </c>
      <c r="F38" s="10" t="s">
        <v>322</v>
      </c>
      <c r="G38" s="2">
        <f t="shared" si="1"/>
        <v>0</v>
      </c>
      <c r="H38" s="12">
        <v>0.1</v>
      </c>
      <c r="I38" s="10" t="s">
        <v>322</v>
      </c>
      <c r="J38" s="13" t="s">
        <v>63</v>
      </c>
      <c r="K38" s="57">
        <v>2.6990123174648817E-4</v>
      </c>
      <c r="M38" s="37"/>
      <c r="O38" s="54"/>
    </row>
    <row r="39" spans="1:15" ht="15" customHeight="1">
      <c r="A39" s="8" t="s">
        <v>9</v>
      </c>
      <c r="B39" s="8" t="s">
        <v>15</v>
      </c>
      <c r="C39" s="61" t="s">
        <v>57</v>
      </c>
      <c r="D39" s="9" t="s">
        <v>61</v>
      </c>
      <c r="E39" s="41">
        <v>2360</v>
      </c>
      <c r="F39" s="10" t="s">
        <v>322</v>
      </c>
      <c r="G39" s="2">
        <f t="shared" si="1"/>
        <v>0</v>
      </c>
      <c r="H39" s="12">
        <v>0.1</v>
      </c>
      <c r="I39" s="10" t="s">
        <v>322</v>
      </c>
      <c r="J39" s="13" t="s">
        <v>63</v>
      </c>
      <c r="K39" s="57">
        <v>1.8513325695173686E-4</v>
      </c>
      <c r="M39" s="37"/>
      <c r="O39" s="54"/>
    </row>
    <row r="40" spans="1:15" ht="15" customHeight="1">
      <c r="A40" s="8" t="s">
        <v>9</v>
      </c>
      <c r="B40" s="8" t="s">
        <v>15</v>
      </c>
      <c r="C40" s="61" t="s">
        <v>57</v>
      </c>
      <c r="D40" s="9" t="s">
        <v>62</v>
      </c>
      <c r="E40" s="41">
        <v>2370</v>
      </c>
      <c r="F40" s="10" t="s">
        <v>322</v>
      </c>
      <c r="G40" s="2">
        <f t="shared" si="1"/>
        <v>0</v>
      </c>
      <c r="H40" s="12">
        <v>0.1</v>
      </c>
      <c r="I40" s="10" t="s">
        <v>322</v>
      </c>
      <c r="J40" s="13" t="s">
        <v>63</v>
      </c>
      <c r="K40" s="57">
        <v>1.6038100831166946E-4</v>
      </c>
      <c r="M40" s="37"/>
      <c r="O40" s="54"/>
    </row>
    <row r="41" spans="1:15" ht="15" customHeight="1">
      <c r="A41" s="8" t="s">
        <v>9</v>
      </c>
      <c r="B41" s="8" t="s">
        <v>15</v>
      </c>
      <c r="C41" s="61" t="s">
        <v>64</v>
      </c>
      <c r="D41" s="9" t="s">
        <v>58</v>
      </c>
      <c r="E41" s="41">
        <v>2380</v>
      </c>
      <c r="F41" s="10" t="s">
        <v>322</v>
      </c>
      <c r="G41" s="2">
        <f t="shared" si="1"/>
        <v>0</v>
      </c>
      <c r="H41" s="12">
        <v>0.1</v>
      </c>
      <c r="I41" s="10" t="s">
        <v>322</v>
      </c>
      <c r="J41" s="13" t="s">
        <v>65</v>
      </c>
      <c r="K41" s="57">
        <v>1.9462727012874899E-3</v>
      </c>
      <c r="M41" s="37"/>
      <c r="O41" s="54"/>
    </row>
    <row r="42" spans="1:15" ht="15" customHeight="1">
      <c r="A42" s="8" t="s">
        <v>9</v>
      </c>
      <c r="B42" s="8" t="s">
        <v>15</v>
      </c>
      <c r="C42" s="61" t="s">
        <v>64</v>
      </c>
      <c r="D42" s="9" t="s">
        <v>60</v>
      </c>
      <c r="E42" s="41">
        <v>2390</v>
      </c>
      <c r="F42" s="10" t="s">
        <v>322</v>
      </c>
      <c r="G42" s="2">
        <f t="shared" si="1"/>
        <v>0</v>
      </c>
      <c r="H42" s="12">
        <v>0.1</v>
      </c>
      <c r="I42" s="10" t="s">
        <v>322</v>
      </c>
      <c r="J42" s="13" t="s">
        <v>65</v>
      </c>
      <c r="K42" s="57">
        <v>1.2125211114641227E-3</v>
      </c>
      <c r="M42" s="37"/>
      <c r="O42" s="54"/>
    </row>
    <row r="43" spans="1:15" ht="15" customHeight="1">
      <c r="A43" s="8" t="s">
        <v>9</v>
      </c>
      <c r="B43" s="8" t="s">
        <v>15</v>
      </c>
      <c r="C43" s="61" t="s">
        <v>64</v>
      </c>
      <c r="D43" s="9" t="s">
        <v>61</v>
      </c>
      <c r="E43" s="41">
        <v>2400</v>
      </c>
      <c r="F43" s="10" t="s">
        <v>322</v>
      </c>
      <c r="G43" s="2">
        <f t="shared" si="1"/>
        <v>0</v>
      </c>
      <c r="H43" s="12">
        <v>0.1</v>
      </c>
      <c r="I43" s="10" t="s">
        <v>322</v>
      </c>
      <c r="J43" s="13" t="s">
        <v>65</v>
      </c>
      <c r="K43" s="57">
        <v>1.0253534231173117E-3</v>
      </c>
      <c r="M43" s="37"/>
      <c r="O43" s="54"/>
    </row>
    <row r="44" spans="1:15" ht="15" customHeight="1">
      <c r="A44" s="8" t="s">
        <v>9</v>
      </c>
      <c r="B44" s="8" t="s">
        <v>15</v>
      </c>
      <c r="C44" s="61" t="s">
        <v>64</v>
      </c>
      <c r="D44" s="9" t="s">
        <v>62</v>
      </c>
      <c r="E44" s="41">
        <v>2410</v>
      </c>
      <c r="F44" s="10" t="s">
        <v>322</v>
      </c>
      <c r="G44" s="2">
        <f t="shared" si="1"/>
        <v>0</v>
      </c>
      <c r="H44" s="12">
        <v>0.1</v>
      </c>
      <c r="I44" s="10" t="s">
        <v>322</v>
      </c>
      <c r="J44" s="13" t="s">
        <v>65</v>
      </c>
      <c r="K44" s="57">
        <v>9.531311085921836E-4</v>
      </c>
      <c r="M44" s="37"/>
      <c r="O44" s="54"/>
    </row>
    <row r="45" spans="1:15" ht="15" customHeight="1">
      <c r="A45" s="8" t="s">
        <v>87</v>
      </c>
      <c r="B45" s="8" t="s">
        <v>66</v>
      </c>
      <c r="C45" s="14" t="s">
        <v>66</v>
      </c>
      <c r="D45" s="9" t="s">
        <v>67</v>
      </c>
      <c r="E45" s="41">
        <v>2420</v>
      </c>
      <c r="F45" s="10" t="s">
        <v>323</v>
      </c>
      <c r="G45" s="2">
        <f t="shared" si="1"/>
        <v>0</v>
      </c>
      <c r="H45" s="12">
        <v>0.1</v>
      </c>
      <c r="I45" s="10" t="s">
        <v>323</v>
      </c>
      <c r="J45" s="13" t="s">
        <v>68</v>
      </c>
      <c r="K45" s="57">
        <v>5.8659438557967904E-5</v>
      </c>
      <c r="M45" s="37"/>
      <c r="O45" s="54"/>
    </row>
    <row r="46" spans="1:15" ht="15" customHeight="1">
      <c r="A46" s="8" t="s">
        <v>87</v>
      </c>
      <c r="B46" s="8" t="s">
        <v>69</v>
      </c>
      <c r="C46" s="14" t="s">
        <v>70</v>
      </c>
      <c r="D46" s="21" t="s">
        <v>71</v>
      </c>
      <c r="E46" s="41">
        <v>2430</v>
      </c>
      <c r="F46" s="10" t="s">
        <v>325</v>
      </c>
      <c r="G46" s="2">
        <f t="shared" si="1"/>
        <v>0</v>
      </c>
      <c r="H46" s="12">
        <v>0.1</v>
      </c>
      <c r="I46" s="10" t="s">
        <v>325</v>
      </c>
      <c r="J46" s="13"/>
      <c r="K46" s="57">
        <v>3.4890498425519637E-3</v>
      </c>
      <c r="M46" s="37"/>
      <c r="O46" s="54"/>
    </row>
    <row r="47" spans="1:15" ht="15" customHeight="1">
      <c r="A47" s="8" t="s">
        <v>87</v>
      </c>
      <c r="B47" s="8" t="s">
        <v>69</v>
      </c>
      <c r="C47" s="14" t="s">
        <v>72</v>
      </c>
      <c r="D47" s="20" t="s">
        <v>73</v>
      </c>
      <c r="E47" s="41">
        <v>2440</v>
      </c>
      <c r="F47" s="10" t="s">
        <v>325</v>
      </c>
      <c r="G47" s="2">
        <f t="shared" si="1"/>
        <v>0</v>
      </c>
      <c r="H47" s="12">
        <v>0.1</v>
      </c>
      <c r="I47" s="10" t="s">
        <v>325</v>
      </c>
      <c r="J47" s="13"/>
      <c r="K47" s="57">
        <v>1.9937427671725505E-3</v>
      </c>
      <c r="M47" s="37"/>
      <c r="O47" s="54"/>
    </row>
    <row r="48" spans="1:15" ht="15" customHeight="1">
      <c r="A48" s="8" t="s">
        <v>87</v>
      </c>
      <c r="B48" s="8" t="s">
        <v>69</v>
      </c>
      <c r="C48" s="14" t="s">
        <v>72</v>
      </c>
      <c r="D48" s="20" t="s">
        <v>74</v>
      </c>
      <c r="E48" s="41">
        <v>2450</v>
      </c>
      <c r="F48" s="10" t="s">
        <v>324</v>
      </c>
      <c r="G48" s="2">
        <f t="shared" si="1"/>
        <v>0</v>
      </c>
      <c r="H48" s="12">
        <v>0.1</v>
      </c>
      <c r="I48" s="10" t="s">
        <v>324</v>
      </c>
      <c r="J48" s="13"/>
      <c r="K48" s="57">
        <v>2.5521941851203724E-3</v>
      </c>
      <c r="M48" s="37"/>
      <c r="O48" s="54"/>
    </row>
    <row r="49" spans="1:15" ht="15" customHeight="1">
      <c r="A49" s="8" t="s">
        <v>87</v>
      </c>
      <c r="B49" s="8" t="s">
        <v>69</v>
      </c>
      <c r="C49" s="14" t="s">
        <v>72</v>
      </c>
      <c r="D49" s="20" t="s">
        <v>75</v>
      </c>
      <c r="E49" s="41">
        <v>2460</v>
      </c>
      <c r="F49" s="10" t="s">
        <v>324</v>
      </c>
      <c r="G49" s="2">
        <f t="shared" si="1"/>
        <v>0</v>
      </c>
      <c r="H49" s="12">
        <v>0.1</v>
      </c>
      <c r="I49" s="10" t="s">
        <v>324</v>
      </c>
      <c r="J49" s="13"/>
      <c r="K49" s="57">
        <v>3.723009452985477E-3</v>
      </c>
      <c r="M49" s="37"/>
      <c r="O49" s="54"/>
    </row>
    <row r="50" spans="1:15" ht="15" customHeight="1">
      <c r="A50" s="8" t="s">
        <v>87</v>
      </c>
      <c r="B50" s="8" t="s">
        <v>69</v>
      </c>
      <c r="C50" s="14" t="s">
        <v>72</v>
      </c>
      <c r="D50" s="20" t="s">
        <v>76</v>
      </c>
      <c r="E50" s="41">
        <v>2470</v>
      </c>
      <c r="F50" s="10" t="s">
        <v>324</v>
      </c>
      <c r="G50" s="2">
        <f t="shared" si="1"/>
        <v>0</v>
      </c>
      <c r="H50" s="12">
        <v>0.1</v>
      </c>
      <c r="I50" s="10" t="s">
        <v>324</v>
      </c>
      <c r="J50" s="13"/>
      <c r="K50" s="57">
        <v>3.1608282441466864E-3</v>
      </c>
      <c r="M50" s="37"/>
      <c r="O50" s="54"/>
    </row>
    <row r="51" spans="1:15" ht="15" customHeight="1">
      <c r="A51" s="8" t="s">
        <v>87</v>
      </c>
      <c r="B51" s="8" t="s">
        <v>69</v>
      </c>
      <c r="C51" s="60" t="s">
        <v>77</v>
      </c>
      <c r="D51" s="9" t="s">
        <v>310</v>
      </c>
      <c r="E51" s="41">
        <v>2480</v>
      </c>
      <c r="F51" s="10" t="s">
        <v>324</v>
      </c>
      <c r="G51" s="2">
        <f t="shared" si="1"/>
        <v>0</v>
      </c>
      <c r="H51" s="12">
        <v>0.1</v>
      </c>
      <c r="I51" s="10" t="s">
        <v>324</v>
      </c>
      <c r="J51" s="13" t="s">
        <v>78</v>
      </c>
      <c r="K51" s="57">
        <v>6.5847762820562812E-4</v>
      </c>
      <c r="M51" s="37"/>
      <c r="O51" s="54"/>
    </row>
    <row r="52" spans="1:15" ht="15" customHeight="1">
      <c r="A52" s="8" t="s">
        <v>87</v>
      </c>
      <c r="B52" s="8" t="s">
        <v>69</v>
      </c>
      <c r="C52" s="60" t="s">
        <v>79</v>
      </c>
      <c r="D52" s="9" t="s">
        <v>310</v>
      </c>
      <c r="E52" s="41">
        <v>2490</v>
      </c>
      <c r="F52" s="10" t="s">
        <v>324</v>
      </c>
      <c r="G52" s="2">
        <f t="shared" si="1"/>
        <v>0</v>
      </c>
      <c r="H52" s="12">
        <v>0.1</v>
      </c>
      <c r="I52" s="10" t="s">
        <v>324</v>
      </c>
      <c r="J52" s="13" t="s">
        <v>78</v>
      </c>
      <c r="K52" s="57">
        <v>3.9908762533368914E-4</v>
      </c>
      <c r="M52" s="37"/>
      <c r="O52" s="54"/>
    </row>
    <row r="53" spans="1:15" ht="15" customHeight="1">
      <c r="A53" s="8" t="s">
        <v>87</v>
      </c>
      <c r="B53" s="8" t="s">
        <v>69</v>
      </c>
      <c r="C53" s="14" t="s">
        <v>80</v>
      </c>
      <c r="D53" s="9" t="s">
        <v>310</v>
      </c>
      <c r="E53" s="41">
        <v>2500</v>
      </c>
      <c r="F53" s="10" t="s">
        <v>324</v>
      </c>
      <c r="G53" s="2">
        <f t="shared" si="1"/>
        <v>0</v>
      </c>
      <c r="H53" s="12">
        <v>0.1</v>
      </c>
      <c r="I53" s="10" t="s">
        <v>324</v>
      </c>
      <c r="J53" s="13" t="s">
        <v>78</v>
      </c>
      <c r="K53" s="57">
        <v>7.8664680609529208E-4</v>
      </c>
      <c r="M53" s="37"/>
      <c r="O53" s="54"/>
    </row>
    <row r="54" spans="1:15" ht="15" customHeight="1">
      <c r="A54" s="8" t="s">
        <v>87</v>
      </c>
      <c r="B54" s="8" t="s">
        <v>69</v>
      </c>
      <c r="C54" s="14" t="s">
        <v>81</v>
      </c>
      <c r="D54" s="9" t="s">
        <v>310</v>
      </c>
      <c r="E54" s="41">
        <v>2510</v>
      </c>
      <c r="F54" s="10" t="s">
        <v>324</v>
      </c>
      <c r="G54" s="2">
        <f t="shared" si="1"/>
        <v>0</v>
      </c>
      <c r="H54" s="12">
        <v>0.1</v>
      </c>
      <c r="I54" s="10" t="s">
        <v>324</v>
      </c>
      <c r="J54" s="13" t="s">
        <v>82</v>
      </c>
      <c r="K54" s="57">
        <v>1.3871431395413103E-3</v>
      </c>
      <c r="M54" s="37"/>
      <c r="O54" s="54"/>
    </row>
    <row r="55" spans="1:15" ht="15" customHeight="1">
      <c r="A55" s="8" t="s">
        <v>87</v>
      </c>
      <c r="B55" s="8" t="s">
        <v>69</v>
      </c>
      <c r="C55" s="14" t="s">
        <v>81</v>
      </c>
      <c r="D55" s="9" t="s">
        <v>83</v>
      </c>
      <c r="E55" s="41">
        <v>2520</v>
      </c>
      <c r="F55" s="10" t="s">
        <v>324</v>
      </c>
      <c r="G55" s="2">
        <f t="shared" si="1"/>
        <v>0</v>
      </c>
      <c r="H55" s="12">
        <v>0.1</v>
      </c>
      <c r="I55" s="10" t="s">
        <v>324</v>
      </c>
      <c r="J55" s="13" t="s">
        <v>84</v>
      </c>
      <c r="K55" s="57">
        <v>2.2687300774067239E-3</v>
      </c>
      <c r="M55" s="37"/>
      <c r="O55" s="54"/>
    </row>
    <row r="56" spans="1:15" ht="15" customHeight="1">
      <c r="A56" s="8" t="s">
        <v>87</v>
      </c>
      <c r="B56" s="8" t="s">
        <v>69</v>
      </c>
      <c r="C56" s="14" t="s">
        <v>81</v>
      </c>
      <c r="D56" s="9" t="s">
        <v>83</v>
      </c>
      <c r="E56" s="41">
        <v>2530</v>
      </c>
      <c r="F56" s="10" t="s">
        <v>324</v>
      </c>
      <c r="G56" s="2">
        <f t="shared" si="1"/>
        <v>0</v>
      </c>
      <c r="H56" s="12">
        <v>0.1</v>
      </c>
      <c r="I56" s="10" t="s">
        <v>324</v>
      </c>
      <c r="J56" s="13" t="s">
        <v>85</v>
      </c>
      <c r="K56" s="57">
        <v>1.8448902034329674E-3</v>
      </c>
      <c r="M56" s="37"/>
      <c r="O56" s="54"/>
    </row>
    <row r="57" spans="1:15" ht="15" customHeight="1">
      <c r="A57" s="8" t="s">
        <v>87</v>
      </c>
      <c r="B57" s="8" t="s">
        <v>69</v>
      </c>
      <c r="C57" s="14" t="s">
        <v>86</v>
      </c>
      <c r="D57" s="9" t="s">
        <v>309</v>
      </c>
      <c r="E57" s="41">
        <v>2540</v>
      </c>
      <c r="F57" s="10" t="s">
        <v>324</v>
      </c>
      <c r="G57" s="2">
        <f t="shared" si="1"/>
        <v>0</v>
      </c>
      <c r="H57" s="12">
        <v>0.1</v>
      </c>
      <c r="I57" s="10" t="s">
        <v>324</v>
      </c>
      <c r="J57" s="13"/>
      <c r="K57" s="57">
        <v>1.2623646806434363E-3</v>
      </c>
      <c r="M57" s="37"/>
      <c r="O57" s="54"/>
    </row>
    <row r="58" spans="1:15" ht="15" customHeight="1">
      <c r="A58" s="8" t="s">
        <v>87</v>
      </c>
      <c r="B58" s="8" t="s">
        <v>69</v>
      </c>
      <c r="C58" s="14" t="s">
        <v>88</v>
      </c>
      <c r="D58" s="9" t="s">
        <v>309</v>
      </c>
      <c r="E58" s="41">
        <v>2550</v>
      </c>
      <c r="F58" s="10" t="s">
        <v>324</v>
      </c>
      <c r="G58" s="2">
        <f t="shared" si="1"/>
        <v>0</v>
      </c>
      <c r="H58" s="12">
        <v>0.1</v>
      </c>
      <c r="I58" s="10" t="s">
        <v>324</v>
      </c>
      <c r="J58" s="13"/>
      <c r="K58" s="57">
        <v>6.5373062161712208E-4</v>
      </c>
      <c r="M58" s="37"/>
      <c r="O58" s="54"/>
    </row>
    <row r="59" spans="1:15" ht="15" customHeight="1">
      <c r="A59" s="8" t="s">
        <v>87</v>
      </c>
      <c r="B59" s="8" t="s">
        <v>69</v>
      </c>
      <c r="C59" s="14" t="s">
        <v>89</v>
      </c>
      <c r="D59" s="9" t="s">
        <v>90</v>
      </c>
      <c r="E59" s="41">
        <v>2560</v>
      </c>
      <c r="F59" s="10" t="s">
        <v>323</v>
      </c>
      <c r="G59" s="2">
        <f t="shared" si="1"/>
        <v>0</v>
      </c>
      <c r="H59" s="12">
        <v>0.1</v>
      </c>
      <c r="I59" s="10" t="s">
        <v>323</v>
      </c>
      <c r="J59" s="13"/>
      <c r="K59" s="57">
        <v>2.4548805500559977E-4</v>
      </c>
      <c r="M59" s="37"/>
      <c r="O59" s="54"/>
    </row>
    <row r="60" spans="1:15" ht="15" customHeight="1">
      <c r="A60" s="8" t="s">
        <v>87</v>
      </c>
      <c r="B60" s="8" t="s">
        <v>91</v>
      </c>
      <c r="C60" s="14" t="s">
        <v>92</v>
      </c>
      <c r="D60" s="20" t="s">
        <v>93</v>
      </c>
      <c r="E60" s="41">
        <v>2570</v>
      </c>
      <c r="F60" s="10" t="s">
        <v>322</v>
      </c>
      <c r="G60" s="2">
        <f t="shared" si="1"/>
        <v>0</v>
      </c>
      <c r="H60" s="12">
        <v>0.1</v>
      </c>
      <c r="I60" s="10" t="s">
        <v>322</v>
      </c>
      <c r="J60" s="13"/>
      <c r="K60" s="57">
        <v>2.4853970209821083E-4</v>
      </c>
      <c r="M60" s="37"/>
      <c r="O60" s="54"/>
    </row>
    <row r="61" spans="1:15" ht="15" customHeight="1">
      <c r="A61" s="8" t="s">
        <v>87</v>
      </c>
      <c r="B61" s="8" t="s">
        <v>91</v>
      </c>
      <c r="C61" s="14" t="s">
        <v>92</v>
      </c>
      <c r="D61" s="22" t="s">
        <v>94</v>
      </c>
      <c r="E61" s="41">
        <v>2580</v>
      </c>
      <c r="F61" s="10" t="s">
        <v>322</v>
      </c>
      <c r="G61" s="2">
        <f t="shared" si="1"/>
        <v>0</v>
      </c>
      <c r="H61" s="12">
        <v>0.1</v>
      </c>
      <c r="I61" s="10" t="s">
        <v>322</v>
      </c>
      <c r="J61" s="13"/>
      <c r="K61" s="57">
        <v>5.2590051562663713E-4</v>
      </c>
      <c r="M61" s="37"/>
      <c r="O61" s="54"/>
    </row>
    <row r="62" spans="1:15" ht="15" customHeight="1">
      <c r="A62" s="8" t="s">
        <v>87</v>
      </c>
      <c r="B62" s="8" t="s">
        <v>91</v>
      </c>
      <c r="C62" s="14" t="s">
        <v>92</v>
      </c>
      <c r="D62" s="20" t="s">
        <v>95</v>
      </c>
      <c r="E62" s="41">
        <v>2590</v>
      </c>
      <c r="F62" s="10" t="s">
        <v>322</v>
      </c>
      <c r="G62" s="2">
        <f t="shared" si="1"/>
        <v>0</v>
      </c>
      <c r="H62" s="12">
        <v>0.1</v>
      </c>
      <c r="I62" s="10" t="s">
        <v>322</v>
      </c>
      <c r="J62" s="13"/>
      <c r="K62" s="57">
        <v>4.4927026641218191E-4</v>
      </c>
      <c r="M62" s="37"/>
      <c r="O62" s="54"/>
    </row>
    <row r="63" spans="1:15" ht="15" customHeight="1">
      <c r="A63" s="8" t="s">
        <v>87</v>
      </c>
      <c r="B63" s="8" t="s">
        <v>91</v>
      </c>
      <c r="C63" s="14" t="s">
        <v>92</v>
      </c>
      <c r="D63" s="22" t="s">
        <v>96</v>
      </c>
      <c r="E63" s="41">
        <v>2600</v>
      </c>
      <c r="F63" s="10" t="s">
        <v>322</v>
      </c>
      <c r="G63" s="2">
        <f t="shared" si="1"/>
        <v>0</v>
      </c>
      <c r="H63" s="12">
        <v>0.1</v>
      </c>
      <c r="I63" s="10" t="s">
        <v>322</v>
      </c>
      <c r="J63" s="13"/>
      <c r="K63" s="57">
        <v>1.1491146663176488E-3</v>
      </c>
      <c r="M63" s="37"/>
      <c r="O63" s="54"/>
    </row>
    <row r="64" spans="1:15" ht="15" customHeight="1">
      <c r="A64" s="8" t="s">
        <v>87</v>
      </c>
      <c r="B64" s="8" t="s">
        <v>91</v>
      </c>
      <c r="C64" s="60" t="s">
        <v>97</v>
      </c>
      <c r="D64" s="22" t="s">
        <v>98</v>
      </c>
      <c r="E64" s="41">
        <v>2610</v>
      </c>
      <c r="F64" s="10" t="s">
        <v>323</v>
      </c>
      <c r="G64" s="2">
        <f t="shared" si="1"/>
        <v>0</v>
      </c>
      <c r="H64" s="12">
        <v>0.1</v>
      </c>
      <c r="I64" s="10" t="s">
        <v>323</v>
      </c>
      <c r="J64" s="13" t="s">
        <v>99</v>
      </c>
      <c r="K64" s="57">
        <v>1.4183377542657787E-3</v>
      </c>
      <c r="M64" s="37"/>
      <c r="O64" s="54"/>
    </row>
    <row r="65" spans="1:15" ht="15" customHeight="1">
      <c r="A65" s="8" t="s">
        <v>87</v>
      </c>
      <c r="B65" s="8" t="s">
        <v>91</v>
      </c>
      <c r="C65" s="60" t="s">
        <v>97</v>
      </c>
      <c r="D65" s="22" t="s">
        <v>100</v>
      </c>
      <c r="E65" s="41">
        <v>2620</v>
      </c>
      <c r="F65" s="10" t="s">
        <v>323</v>
      </c>
      <c r="G65" s="2">
        <f t="shared" si="1"/>
        <v>0</v>
      </c>
      <c r="H65" s="12">
        <v>0.1</v>
      </c>
      <c r="I65" s="10" t="s">
        <v>323</v>
      </c>
      <c r="J65" s="13" t="s">
        <v>99</v>
      </c>
      <c r="K65" s="57">
        <v>1.9086357204786202E-3</v>
      </c>
      <c r="M65" s="37"/>
      <c r="O65" s="54"/>
    </row>
    <row r="66" spans="1:15" ht="15" customHeight="1">
      <c r="A66" s="8" t="s">
        <v>87</v>
      </c>
      <c r="B66" s="8" t="s">
        <v>91</v>
      </c>
      <c r="C66" s="61" t="s">
        <v>101</v>
      </c>
      <c r="D66" s="21" t="s">
        <v>102</v>
      </c>
      <c r="E66" s="41">
        <v>2630</v>
      </c>
      <c r="F66" s="10" t="s">
        <v>325</v>
      </c>
      <c r="G66" s="2">
        <f t="shared" si="1"/>
        <v>0</v>
      </c>
      <c r="H66" s="12">
        <v>0.1</v>
      </c>
      <c r="I66" s="10" t="s">
        <v>325</v>
      </c>
      <c r="J66" s="13"/>
      <c r="K66" s="57">
        <v>2.0724074477820799E-2</v>
      </c>
      <c r="M66" s="37"/>
      <c r="O66" s="54"/>
    </row>
    <row r="67" spans="1:15" ht="15" customHeight="1">
      <c r="A67" s="8" t="s">
        <v>87</v>
      </c>
      <c r="B67" s="8" t="s">
        <v>91</v>
      </c>
      <c r="C67" s="61" t="s">
        <v>101</v>
      </c>
      <c r="D67" s="21" t="s">
        <v>103</v>
      </c>
      <c r="E67" s="41">
        <v>2640</v>
      </c>
      <c r="F67" s="10" t="s">
        <v>325</v>
      </c>
      <c r="G67" s="2">
        <f t="shared" ref="G67:G98" si="2">SUM(K67*G$230)</f>
        <v>0</v>
      </c>
      <c r="H67" s="12">
        <v>0.1</v>
      </c>
      <c r="I67" s="10" t="s">
        <v>325</v>
      </c>
      <c r="J67" s="13"/>
      <c r="K67" s="57">
        <v>1.2162509023550917E-2</v>
      </c>
      <c r="M67" s="37"/>
      <c r="O67" s="54"/>
    </row>
    <row r="68" spans="1:15" ht="15" customHeight="1">
      <c r="A68" s="8" t="s">
        <v>87</v>
      </c>
      <c r="B68" s="8" t="s">
        <v>104</v>
      </c>
      <c r="C68" s="14" t="s">
        <v>105</v>
      </c>
      <c r="D68" s="9" t="s">
        <v>106</v>
      </c>
      <c r="E68" s="41">
        <v>2650</v>
      </c>
      <c r="F68" s="10" t="s">
        <v>325</v>
      </c>
      <c r="G68" s="2">
        <f t="shared" si="2"/>
        <v>0</v>
      </c>
      <c r="H68" s="12">
        <v>1</v>
      </c>
      <c r="I68" s="10" t="s">
        <v>325</v>
      </c>
      <c r="J68" s="13" t="s">
        <v>107</v>
      </c>
      <c r="K68" s="57">
        <v>1.3840914924486993E-3</v>
      </c>
      <c r="M68" s="37"/>
      <c r="O68" s="54"/>
    </row>
    <row r="69" spans="1:15" ht="15" customHeight="1">
      <c r="A69" s="8" t="s">
        <v>87</v>
      </c>
      <c r="B69" s="8" t="s">
        <v>104</v>
      </c>
      <c r="C69" s="14" t="s">
        <v>108</v>
      </c>
      <c r="D69" s="9" t="s">
        <v>109</v>
      </c>
      <c r="E69" s="41">
        <v>2660</v>
      </c>
      <c r="F69" s="10" t="s">
        <v>325</v>
      </c>
      <c r="G69" s="2">
        <f t="shared" si="2"/>
        <v>0</v>
      </c>
      <c r="H69" s="12">
        <v>1</v>
      </c>
      <c r="I69" s="10" t="s">
        <v>325</v>
      </c>
      <c r="J69" s="13" t="s">
        <v>107</v>
      </c>
      <c r="K69" s="57">
        <v>1.3840914924486993E-3</v>
      </c>
      <c r="M69" s="37"/>
      <c r="O69" s="54"/>
    </row>
    <row r="70" spans="1:15" ht="15" customHeight="1">
      <c r="A70" s="8" t="s">
        <v>87</v>
      </c>
      <c r="B70" s="8" t="s">
        <v>110</v>
      </c>
      <c r="C70" s="14" t="s">
        <v>111</v>
      </c>
      <c r="D70" s="9" t="s">
        <v>333</v>
      </c>
      <c r="E70" s="41">
        <v>2670</v>
      </c>
      <c r="F70" s="10" t="s">
        <v>323</v>
      </c>
      <c r="G70" s="2">
        <f t="shared" si="2"/>
        <v>0</v>
      </c>
      <c r="H70" s="12">
        <v>1</v>
      </c>
      <c r="I70" s="10" t="s">
        <v>323</v>
      </c>
      <c r="J70" s="13"/>
      <c r="K70" s="57">
        <v>4.8758539101940947E-4</v>
      </c>
      <c r="M70" s="37"/>
      <c r="O70" s="54"/>
    </row>
    <row r="71" spans="1:15" ht="15" customHeight="1">
      <c r="A71" s="8" t="s">
        <v>87</v>
      </c>
      <c r="B71" s="8" t="s">
        <v>112</v>
      </c>
      <c r="C71" s="14" t="s">
        <v>113</v>
      </c>
      <c r="D71" s="21" t="s">
        <v>114</v>
      </c>
      <c r="E71" s="41">
        <v>2680</v>
      </c>
      <c r="F71" s="10" t="s">
        <v>325</v>
      </c>
      <c r="G71" s="2">
        <f t="shared" si="2"/>
        <v>0</v>
      </c>
      <c r="H71" s="12">
        <v>0.1</v>
      </c>
      <c r="I71" s="10" t="s">
        <v>325</v>
      </c>
      <c r="J71" s="13" t="s">
        <v>115</v>
      </c>
      <c r="K71" s="57">
        <v>1.5265016901038814E-2</v>
      </c>
      <c r="M71" s="37"/>
      <c r="O71" s="54"/>
    </row>
    <row r="72" spans="1:15" ht="15" customHeight="1">
      <c r="A72" s="8" t="s">
        <v>87</v>
      </c>
      <c r="B72" s="8" t="s">
        <v>112</v>
      </c>
      <c r="C72" s="14" t="s">
        <v>113</v>
      </c>
      <c r="D72" s="21" t="s">
        <v>116</v>
      </c>
      <c r="E72" s="41">
        <v>2690</v>
      </c>
      <c r="F72" s="10" t="s">
        <v>325</v>
      </c>
      <c r="G72" s="2">
        <f t="shared" si="2"/>
        <v>0</v>
      </c>
      <c r="H72" s="12">
        <v>0.1</v>
      </c>
      <c r="I72" s="10" t="s">
        <v>325</v>
      </c>
      <c r="J72" s="13" t="s">
        <v>115</v>
      </c>
      <c r="K72" s="57">
        <v>1.5265016901038814E-2</v>
      </c>
      <c r="M72" s="37"/>
      <c r="O72" s="54"/>
    </row>
    <row r="73" spans="1:15" ht="15" customHeight="1">
      <c r="A73" s="8" t="s">
        <v>87</v>
      </c>
      <c r="B73" s="8" t="s">
        <v>112</v>
      </c>
      <c r="C73" s="14" t="s">
        <v>113</v>
      </c>
      <c r="D73" s="21" t="s">
        <v>117</v>
      </c>
      <c r="E73" s="41">
        <v>2700</v>
      </c>
      <c r="F73" s="10" t="s">
        <v>325</v>
      </c>
      <c r="G73" s="2">
        <f t="shared" si="2"/>
        <v>0</v>
      </c>
      <c r="H73" s="12">
        <v>0.1</v>
      </c>
      <c r="I73" s="10" t="s">
        <v>325</v>
      </c>
      <c r="J73" s="13" t="s">
        <v>118</v>
      </c>
      <c r="K73" s="57">
        <v>1.2759275566105966E-2</v>
      </c>
      <c r="M73" s="37"/>
      <c r="O73" s="54"/>
    </row>
    <row r="74" spans="1:15" ht="15" customHeight="1">
      <c r="A74" s="8" t="s">
        <v>87</v>
      </c>
      <c r="B74" s="8" t="s">
        <v>112</v>
      </c>
      <c r="C74" s="14" t="s">
        <v>119</v>
      </c>
      <c r="D74" s="9" t="s">
        <v>120</v>
      </c>
      <c r="E74" s="41">
        <v>2720</v>
      </c>
      <c r="F74" s="10" t="s">
        <v>323</v>
      </c>
      <c r="G74" s="2">
        <f t="shared" si="2"/>
        <v>0</v>
      </c>
      <c r="H74" s="12">
        <v>0.1</v>
      </c>
      <c r="I74" s="10" t="s">
        <v>323</v>
      </c>
      <c r="J74" s="13"/>
      <c r="K74" s="57">
        <v>3.1757474077105628E-3</v>
      </c>
      <c r="M74" s="37"/>
      <c r="O74" s="54"/>
    </row>
    <row r="75" spans="1:15" ht="15" customHeight="1">
      <c r="A75" s="8" t="s">
        <v>87</v>
      </c>
      <c r="B75" s="8" t="s">
        <v>112</v>
      </c>
      <c r="C75" s="14" t="s">
        <v>121</v>
      </c>
      <c r="D75" s="21"/>
      <c r="E75" s="41">
        <v>2730</v>
      </c>
      <c r="F75" s="10" t="s">
        <v>323</v>
      </c>
      <c r="G75" s="2">
        <f t="shared" si="2"/>
        <v>0</v>
      </c>
      <c r="H75" s="12">
        <v>0.1</v>
      </c>
      <c r="I75" s="10" t="s">
        <v>323</v>
      </c>
      <c r="J75" s="13"/>
      <c r="K75" s="57">
        <v>1.8062360069265608E-3</v>
      </c>
      <c r="M75" s="37"/>
      <c r="O75" s="54"/>
    </row>
    <row r="76" spans="1:15" ht="15" customHeight="1">
      <c r="A76" s="8" t="s">
        <v>87</v>
      </c>
      <c r="B76" s="8" t="s">
        <v>122</v>
      </c>
      <c r="C76" s="14" t="s">
        <v>335</v>
      </c>
      <c r="D76" s="21" t="s">
        <v>123</v>
      </c>
      <c r="E76" s="41">
        <v>2770</v>
      </c>
      <c r="F76" s="10" t="s">
        <v>323</v>
      </c>
      <c r="G76" s="2">
        <f t="shared" si="2"/>
        <v>0</v>
      </c>
      <c r="H76" s="12">
        <v>0.1</v>
      </c>
      <c r="I76" s="10" t="s">
        <v>323</v>
      </c>
      <c r="J76" s="13"/>
      <c r="K76" s="57">
        <v>3.2211830422005493E-5</v>
      </c>
      <c r="M76" s="37"/>
      <c r="O76" s="54"/>
    </row>
    <row r="77" spans="1:15" ht="15" customHeight="1">
      <c r="A77" s="8" t="s">
        <v>87</v>
      </c>
      <c r="B77" s="8" t="s">
        <v>122</v>
      </c>
      <c r="C77" s="14" t="s">
        <v>124</v>
      </c>
      <c r="D77" s="9"/>
      <c r="E77" s="41">
        <v>2780</v>
      </c>
      <c r="F77" s="10" t="s">
        <v>323</v>
      </c>
      <c r="G77" s="2">
        <f t="shared" si="2"/>
        <v>0</v>
      </c>
      <c r="H77" s="12">
        <v>1</v>
      </c>
      <c r="I77" s="10" t="s">
        <v>323</v>
      </c>
      <c r="J77" s="13"/>
      <c r="K77" s="57">
        <v>8.1377255802961245E-6</v>
      </c>
      <c r="M77" s="37"/>
      <c r="O77" s="54"/>
    </row>
    <row r="78" spans="1:15" ht="15" customHeight="1">
      <c r="A78" s="8" t="s">
        <v>87</v>
      </c>
      <c r="B78" s="8" t="s">
        <v>122</v>
      </c>
      <c r="C78" s="14" t="s">
        <v>125</v>
      </c>
      <c r="D78" s="9"/>
      <c r="E78" s="41">
        <v>2790</v>
      </c>
      <c r="F78" s="10" t="s">
        <v>323</v>
      </c>
      <c r="G78" s="2">
        <f t="shared" si="2"/>
        <v>0</v>
      </c>
      <c r="H78" s="12">
        <v>1</v>
      </c>
      <c r="I78" s="10" t="s">
        <v>323</v>
      </c>
      <c r="J78" s="13"/>
      <c r="K78" s="57">
        <v>1.6953594958950262E-5</v>
      </c>
      <c r="M78" s="37"/>
      <c r="O78" s="54"/>
    </row>
    <row r="79" spans="1:15" ht="15" customHeight="1">
      <c r="A79" s="8" t="s">
        <v>87</v>
      </c>
      <c r="B79" s="8" t="s">
        <v>122</v>
      </c>
      <c r="C79" s="14" t="s">
        <v>126</v>
      </c>
      <c r="D79" s="9"/>
      <c r="E79" s="41">
        <v>2800</v>
      </c>
      <c r="F79" s="10" t="s">
        <v>127</v>
      </c>
      <c r="G79" s="2">
        <f t="shared" si="2"/>
        <v>0</v>
      </c>
      <c r="H79" s="12">
        <v>0.1</v>
      </c>
      <c r="I79" s="10" t="s">
        <v>127</v>
      </c>
      <c r="J79" s="13"/>
      <c r="K79" s="57">
        <v>4.7130993985881721E-3</v>
      </c>
      <c r="M79" s="37"/>
      <c r="O79" s="54"/>
    </row>
    <row r="80" spans="1:15" ht="15" customHeight="1">
      <c r="A80" s="8" t="s">
        <v>87</v>
      </c>
      <c r="B80" s="8" t="s">
        <v>128</v>
      </c>
      <c r="C80" s="14" t="s">
        <v>129</v>
      </c>
      <c r="D80" s="21" t="s">
        <v>130</v>
      </c>
      <c r="E80" s="41">
        <v>2810</v>
      </c>
      <c r="F80" s="10" t="s">
        <v>323</v>
      </c>
      <c r="G80" s="2">
        <f t="shared" si="2"/>
        <v>0</v>
      </c>
      <c r="H80" s="12">
        <v>0.1</v>
      </c>
      <c r="I80" s="10" t="s">
        <v>323</v>
      </c>
      <c r="J80" s="13" t="s">
        <v>131</v>
      </c>
      <c r="K80" s="57">
        <v>3.987485534345101E-3</v>
      </c>
      <c r="M80" s="37"/>
      <c r="O80" s="54"/>
    </row>
    <row r="81" spans="1:15" ht="15" customHeight="1">
      <c r="A81" s="8" t="s">
        <v>87</v>
      </c>
      <c r="B81" s="8" t="s">
        <v>132</v>
      </c>
      <c r="C81" s="14" t="s">
        <v>129</v>
      </c>
      <c r="D81" s="23" t="s">
        <v>133</v>
      </c>
      <c r="E81" s="41">
        <v>2820</v>
      </c>
      <c r="F81" s="10" t="s">
        <v>323</v>
      </c>
      <c r="G81" s="2">
        <f t="shared" si="2"/>
        <v>0</v>
      </c>
      <c r="H81" s="12">
        <v>0.1</v>
      </c>
      <c r="I81" s="10" t="s">
        <v>323</v>
      </c>
      <c r="J81" s="13" t="s">
        <v>131</v>
      </c>
      <c r="K81" s="57">
        <v>8.2123213981155057E-3</v>
      </c>
      <c r="M81" s="37"/>
      <c r="O81" s="54"/>
    </row>
    <row r="82" spans="1:15" ht="15" customHeight="1">
      <c r="A82" s="8" t="s">
        <v>87</v>
      </c>
      <c r="B82" s="8" t="s">
        <v>132</v>
      </c>
      <c r="C82" s="14" t="s">
        <v>129</v>
      </c>
      <c r="D82" s="23" t="s">
        <v>134</v>
      </c>
      <c r="E82" s="41">
        <v>2830</v>
      </c>
      <c r="F82" s="10" t="s">
        <v>323</v>
      </c>
      <c r="G82" s="2">
        <f t="shared" si="2"/>
        <v>0</v>
      </c>
      <c r="H82" s="12">
        <v>0.1</v>
      </c>
      <c r="I82" s="10" t="s">
        <v>323</v>
      </c>
      <c r="J82" s="13" t="s">
        <v>131</v>
      </c>
      <c r="K82" s="57">
        <v>4.6113778288344705E-3</v>
      </c>
      <c r="M82" s="37"/>
      <c r="O82" s="54"/>
    </row>
    <row r="83" spans="1:15" ht="15" customHeight="1">
      <c r="A83" s="8" t="s">
        <v>87</v>
      </c>
      <c r="B83" s="8" t="s">
        <v>132</v>
      </c>
      <c r="C83" s="14" t="s">
        <v>135</v>
      </c>
      <c r="D83" s="23" t="s">
        <v>133</v>
      </c>
      <c r="E83" s="41">
        <v>2840</v>
      </c>
      <c r="F83" s="10" t="s">
        <v>323</v>
      </c>
      <c r="G83" s="2">
        <f t="shared" si="2"/>
        <v>0</v>
      </c>
      <c r="H83" s="12">
        <v>0.1</v>
      </c>
      <c r="I83" s="10" t="s">
        <v>323</v>
      </c>
      <c r="J83" s="13" t="s">
        <v>131</v>
      </c>
      <c r="K83" s="57">
        <v>8.9209816673996266E-3</v>
      </c>
      <c r="M83" s="37"/>
      <c r="O83" s="54"/>
    </row>
    <row r="84" spans="1:15" ht="15" customHeight="1">
      <c r="A84" s="8" t="s">
        <v>87</v>
      </c>
      <c r="B84" s="8" t="s">
        <v>132</v>
      </c>
      <c r="C84" s="14" t="s">
        <v>135</v>
      </c>
      <c r="D84" s="23" t="s">
        <v>134</v>
      </c>
      <c r="E84" s="41">
        <v>2850</v>
      </c>
      <c r="F84" s="10" t="s">
        <v>323</v>
      </c>
      <c r="G84" s="2">
        <f t="shared" si="2"/>
        <v>0</v>
      </c>
      <c r="H84" s="12">
        <v>0.1</v>
      </c>
      <c r="I84" s="10" t="s">
        <v>323</v>
      </c>
      <c r="J84" s="13" t="s">
        <v>131</v>
      </c>
      <c r="K84" s="57">
        <v>5.3200380981185914E-3</v>
      </c>
      <c r="M84" s="37"/>
      <c r="O84" s="54"/>
    </row>
    <row r="85" spans="1:15" ht="15" customHeight="1">
      <c r="A85" s="8" t="s">
        <v>87</v>
      </c>
      <c r="B85" s="8" t="s">
        <v>132</v>
      </c>
      <c r="C85" s="14" t="s">
        <v>136</v>
      </c>
      <c r="D85" s="9" t="s">
        <v>137</v>
      </c>
      <c r="E85" s="41">
        <v>2860</v>
      </c>
      <c r="F85" s="10" t="s">
        <v>16</v>
      </c>
      <c r="G85" s="2">
        <f t="shared" si="2"/>
        <v>0</v>
      </c>
      <c r="H85" s="12">
        <v>0.1</v>
      </c>
      <c r="I85" s="10" t="s">
        <v>33</v>
      </c>
      <c r="J85" s="13" t="s">
        <v>138</v>
      </c>
      <c r="K85" s="57">
        <v>4.238398739737565E-4</v>
      </c>
      <c r="M85" s="37"/>
      <c r="O85" s="54"/>
    </row>
    <row r="86" spans="1:15" ht="15" customHeight="1">
      <c r="A86" s="8" t="s">
        <v>87</v>
      </c>
      <c r="B86" s="8" t="s">
        <v>132</v>
      </c>
      <c r="C86" s="14" t="s">
        <v>140</v>
      </c>
      <c r="D86" s="20" t="s">
        <v>334</v>
      </c>
      <c r="E86" s="41">
        <v>2870</v>
      </c>
      <c r="F86" s="10" t="s">
        <v>323</v>
      </c>
      <c r="G86" s="2">
        <f t="shared" si="2"/>
        <v>0</v>
      </c>
      <c r="H86" s="12">
        <v>0.1</v>
      </c>
      <c r="I86" s="10" t="s">
        <v>323</v>
      </c>
      <c r="J86" s="13" t="s">
        <v>139</v>
      </c>
      <c r="K86" s="57">
        <v>8.5853004872124116E-3</v>
      </c>
      <c r="M86" s="37"/>
      <c r="O86" s="54"/>
    </row>
    <row r="87" spans="1:15" ht="15" customHeight="1">
      <c r="A87" s="8" t="s">
        <v>87</v>
      </c>
      <c r="B87" s="8" t="s">
        <v>132</v>
      </c>
      <c r="C87" s="14" t="s">
        <v>141</v>
      </c>
      <c r="D87" s="20" t="s">
        <v>334</v>
      </c>
      <c r="E87" s="41">
        <v>2880</v>
      </c>
      <c r="F87" s="10" t="s">
        <v>323</v>
      </c>
      <c r="G87" s="2">
        <f t="shared" si="2"/>
        <v>0</v>
      </c>
      <c r="H87" s="12">
        <v>0.1</v>
      </c>
      <c r="I87" s="10" t="s">
        <v>323</v>
      </c>
      <c r="J87" s="13" t="s">
        <v>139</v>
      </c>
      <c r="K87" s="57">
        <v>8.5853004872124116E-3</v>
      </c>
      <c r="M87" s="37"/>
      <c r="O87" s="54"/>
    </row>
    <row r="88" spans="1:15" ht="15" customHeight="1">
      <c r="A88" s="8" t="s">
        <v>87</v>
      </c>
      <c r="B88" s="8" t="s">
        <v>142</v>
      </c>
      <c r="C88" s="14" t="s">
        <v>143</v>
      </c>
      <c r="D88" s="9" t="s">
        <v>144</v>
      </c>
      <c r="E88" s="41">
        <v>2890</v>
      </c>
      <c r="F88" s="10" t="s">
        <v>145</v>
      </c>
      <c r="G88" s="2">
        <f t="shared" si="2"/>
        <v>0</v>
      </c>
      <c r="H88" s="12">
        <v>1</v>
      </c>
      <c r="I88" s="11" t="s">
        <v>145</v>
      </c>
      <c r="J88" s="13" t="s">
        <v>146</v>
      </c>
      <c r="K88" s="57">
        <v>1.696037639693384E-3</v>
      </c>
      <c r="M88" s="37"/>
      <c r="O88" s="54"/>
    </row>
    <row r="89" spans="1:15" ht="15" customHeight="1">
      <c r="A89" s="8" t="s">
        <v>87</v>
      </c>
      <c r="B89" s="8" t="s">
        <v>142</v>
      </c>
      <c r="C89" s="14" t="s">
        <v>143</v>
      </c>
      <c r="D89" s="9" t="s">
        <v>147</v>
      </c>
      <c r="E89" s="41">
        <v>2900</v>
      </c>
      <c r="F89" s="10" t="s">
        <v>145</v>
      </c>
      <c r="G89" s="2">
        <f t="shared" si="2"/>
        <v>0</v>
      </c>
      <c r="H89" s="12">
        <v>1</v>
      </c>
      <c r="I89" s="11" t="s">
        <v>145</v>
      </c>
      <c r="J89" s="13" t="s">
        <v>146</v>
      </c>
      <c r="K89" s="57">
        <v>3.5331291894452344E-4</v>
      </c>
      <c r="M89" s="37"/>
      <c r="O89" s="54"/>
    </row>
    <row r="90" spans="1:15" ht="15" customHeight="1">
      <c r="A90" s="8" t="s">
        <v>87</v>
      </c>
      <c r="B90" s="8" t="s">
        <v>142</v>
      </c>
      <c r="C90" s="14" t="s">
        <v>143</v>
      </c>
      <c r="D90" s="9" t="s">
        <v>148</v>
      </c>
      <c r="E90" s="41">
        <v>2910</v>
      </c>
      <c r="F90" s="10" t="s">
        <v>145</v>
      </c>
      <c r="G90" s="2">
        <f t="shared" si="2"/>
        <v>0</v>
      </c>
      <c r="H90" s="12">
        <v>1</v>
      </c>
      <c r="I90" s="11" t="s">
        <v>145</v>
      </c>
      <c r="J90" s="13" t="s">
        <v>146</v>
      </c>
      <c r="K90" s="57">
        <v>2.5098101977229967E-3</v>
      </c>
      <c r="M90" s="37"/>
      <c r="O90" s="54"/>
    </row>
    <row r="91" spans="1:15" ht="15" customHeight="1">
      <c r="A91" s="8" t="s">
        <v>87</v>
      </c>
      <c r="B91" s="15" t="s">
        <v>149</v>
      </c>
      <c r="C91" s="14" t="s">
        <v>150</v>
      </c>
      <c r="D91" s="9"/>
      <c r="E91" s="41">
        <v>2920</v>
      </c>
      <c r="F91" s="10" t="s">
        <v>151</v>
      </c>
      <c r="G91" s="2">
        <f t="shared" si="2"/>
        <v>0</v>
      </c>
      <c r="H91" s="12">
        <v>1</v>
      </c>
      <c r="I91" s="11" t="s">
        <v>151</v>
      </c>
      <c r="J91" s="13"/>
      <c r="K91" s="57">
        <v>1.6472112862116074E-3</v>
      </c>
      <c r="M91" s="37"/>
      <c r="O91" s="54"/>
    </row>
    <row r="92" spans="1:15" ht="15" customHeight="1">
      <c r="A92" s="8" t="s">
        <v>87</v>
      </c>
      <c r="B92" s="8" t="s">
        <v>152</v>
      </c>
      <c r="C92" s="14" t="s">
        <v>153</v>
      </c>
      <c r="D92" s="21" t="s">
        <v>154</v>
      </c>
      <c r="E92" s="41">
        <v>2930</v>
      </c>
      <c r="F92" s="10" t="s">
        <v>127</v>
      </c>
      <c r="G92" s="2">
        <f t="shared" si="2"/>
        <v>0</v>
      </c>
      <c r="H92" s="12">
        <v>0.1</v>
      </c>
      <c r="I92" s="11" t="s">
        <v>127</v>
      </c>
      <c r="J92" s="13"/>
      <c r="K92" s="57">
        <v>2.3928303925062396E-3</v>
      </c>
      <c r="M92" s="37"/>
      <c r="O92" s="54"/>
    </row>
    <row r="93" spans="1:15" ht="15" customHeight="1">
      <c r="A93" s="8" t="s">
        <v>87</v>
      </c>
      <c r="B93" s="8" t="s">
        <v>152</v>
      </c>
      <c r="C93" s="14" t="s">
        <v>153</v>
      </c>
      <c r="D93" s="22" t="s">
        <v>156</v>
      </c>
      <c r="E93" s="41">
        <v>2940</v>
      </c>
      <c r="F93" s="10" t="s">
        <v>127</v>
      </c>
      <c r="G93" s="2">
        <f t="shared" si="2"/>
        <v>0</v>
      </c>
      <c r="H93" s="12">
        <v>0.1</v>
      </c>
      <c r="I93" s="11" t="s">
        <v>127</v>
      </c>
      <c r="J93" s="13"/>
      <c r="K93" s="57">
        <v>2.5728775709702913E-3</v>
      </c>
      <c r="M93" s="37"/>
      <c r="O93" s="54"/>
    </row>
    <row r="94" spans="1:15" ht="15" customHeight="1">
      <c r="A94" s="8" t="s">
        <v>87</v>
      </c>
      <c r="B94" s="8" t="s">
        <v>152</v>
      </c>
      <c r="C94" s="14" t="s">
        <v>159</v>
      </c>
      <c r="D94" s="21" t="s">
        <v>154</v>
      </c>
      <c r="E94" s="41">
        <v>2950</v>
      </c>
      <c r="F94" s="10" t="s">
        <v>127</v>
      </c>
      <c r="G94" s="2">
        <f t="shared" si="2"/>
        <v>0</v>
      </c>
      <c r="H94" s="12">
        <v>0.1</v>
      </c>
      <c r="I94" s="11" t="s">
        <v>127</v>
      </c>
      <c r="J94" s="13"/>
      <c r="K94" s="57">
        <v>2.4189389287430233E-3</v>
      </c>
      <c r="M94" s="37"/>
      <c r="O94" s="54"/>
    </row>
    <row r="95" spans="1:15" ht="15" customHeight="1">
      <c r="A95" s="8" t="s">
        <v>87</v>
      </c>
      <c r="B95" s="8" t="s">
        <v>152</v>
      </c>
      <c r="C95" s="14" t="s">
        <v>159</v>
      </c>
      <c r="D95" s="22" t="s">
        <v>156</v>
      </c>
      <c r="E95" s="41">
        <v>2960</v>
      </c>
      <c r="F95" s="10" t="s">
        <v>127</v>
      </c>
      <c r="G95" s="2">
        <f t="shared" si="2"/>
        <v>0</v>
      </c>
      <c r="H95" s="12">
        <v>0.1</v>
      </c>
      <c r="I95" s="11" t="s">
        <v>127</v>
      </c>
      <c r="J95" s="13"/>
      <c r="K95" s="57">
        <v>2.7688611286957564E-3</v>
      </c>
      <c r="M95" s="37"/>
      <c r="O95" s="54"/>
    </row>
    <row r="96" spans="1:15" ht="15" customHeight="1">
      <c r="A96" s="8" t="s">
        <v>87</v>
      </c>
      <c r="B96" s="8" t="s">
        <v>152</v>
      </c>
      <c r="C96" s="14" t="s">
        <v>160</v>
      </c>
      <c r="D96" s="21" t="s">
        <v>157</v>
      </c>
      <c r="E96" s="41">
        <v>2970</v>
      </c>
      <c r="F96" s="10" t="s">
        <v>127</v>
      </c>
      <c r="G96" s="2">
        <f t="shared" si="2"/>
        <v>0</v>
      </c>
      <c r="H96" s="12">
        <v>0.1</v>
      </c>
      <c r="I96" s="11" t="s">
        <v>127</v>
      </c>
      <c r="J96" s="13"/>
      <c r="K96" s="57">
        <v>2.8034464624120152E-3</v>
      </c>
      <c r="M96" s="37"/>
      <c r="O96" s="54"/>
    </row>
    <row r="97" spans="1:15" ht="15" customHeight="1">
      <c r="A97" s="8" t="s">
        <v>87</v>
      </c>
      <c r="B97" s="8" t="s">
        <v>152</v>
      </c>
      <c r="C97" s="14" t="s">
        <v>160</v>
      </c>
      <c r="D97" s="22" t="s">
        <v>158</v>
      </c>
      <c r="E97" s="41">
        <v>2980</v>
      </c>
      <c r="F97" s="10" t="s">
        <v>127</v>
      </c>
      <c r="G97" s="2">
        <f t="shared" si="2"/>
        <v>0</v>
      </c>
      <c r="H97" s="12">
        <v>0.1</v>
      </c>
      <c r="I97" s="11" t="s">
        <v>127</v>
      </c>
      <c r="J97" s="13"/>
      <c r="K97" s="57">
        <v>2.9567069608409254E-3</v>
      </c>
      <c r="M97" s="37"/>
      <c r="O97" s="54"/>
    </row>
    <row r="98" spans="1:15" ht="15" customHeight="1">
      <c r="A98" s="8" t="s">
        <v>87</v>
      </c>
      <c r="B98" s="8" t="s">
        <v>152</v>
      </c>
      <c r="C98" s="14" t="s">
        <v>155</v>
      </c>
      <c r="D98" s="21" t="s">
        <v>154</v>
      </c>
      <c r="E98" s="41">
        <v>2990</v>
      </c>
      <c r="F98" s="10" t="s">
        <v>127</v>
      </c>
      <c r="G98" s="2">
        <f t="shared" si="2"/>
        <v>0</v>
      </c>
      <c r="H98" s="12">
        <v>0.1</v>
      </c>
      <c r="I98" s="11" t="s">
        <v>127</v>
      </c>
      <c r="J98" s="13"/>
      <c r="K98" s="57">
        <v>3.9332340304764606E-3</v>
      </c>
      <c r="M98" s="37"/>
      <c r="O98" s="54"/>
    </row>
    <row r="99" spans="1:15" ht="15" customHeight="1">
      <c r="A99" s="8" t="s">
        <v>87</v>
      </c>
      <c r="B99" s="8" t="s">
        <v>152</v>
      </c>
      <c r="C99" s="14" t="s">
        <v>155</v>
      </c>
      <c r="D99" s="22" t="s">
        <v>156</v>
      </c>
      <c r="E99" s="41">
        <v>3000</v>
      </c>
      <c r="F99" s="10" t="s">
        <v>127</v>
      </c>
      <c r="G99" s="2">
        <f t="shared" ref="G99:G125" si="3">SUM(K99*G$230)</f>
        <v>0</v>
      </c>
      <c r="H99" s="12">
        <v>0.1</v>
      </c>
      <c r="I99" s="11" t="s">
        <v>127</v>
      </c>
      <c r="J99" s="13"/>
      <c r="K99" s="57">
        <v>4.6554571757277414E-3</v>
      </c>
      <c r="M99" s="37"/>
      <c r="O99" s="54"/>
    </row>
    <row r="100" spans="1:15" ht="15" customHeight="1">
      <c r="A100" s="8" t="s">
        <v>87</v>
      </c>
      <c r="B100" s="8" t="s">
        <v>152</v>
      </c>
      <c r="C100" s="14" t="s">
        <v>161</v>
      </c>
      <c r="D100" s="21" t="s">
        <v>154</v>
      </c>
      <c r="E100" s="41">
        <v>3010</v>
      </c>
      <c r="F100" s="10" t="s">
        <v>127</v>
      </c>
      <c r="G100" s="2">
        <f t="shared" si="3"/>
        <v>0</v>
      </c>
      <c r="H100" s="12">
        <v>0.1</v>
      </c>
      <c r="I100" s="11" t="s">
        <v>127</v>
      </c>
      <c r="J100" s="13"/>
      <c r="K100" s="57">
        <v>4.346901747474847E-3</v>
      </c>
      <c r="M100" s="37"/>
      <c r="O100" s="54"/>
    </row>
    <row r="101" spans="1:15" ht="15" customHeight="1">
      <c r="A101" s="8" t="s">
        <v>87</v>
      </c>
      <c r="B101" s="8" t="s">
        <v>152</v>
      </c>
      <c r="C101" s="14" t="s">
        <v>161</v>
      </c>
      <c r="D101" s="22" t="s">
        <v>156</v>
      </c>
      <c r="E101" s="41">
        <v>3020</v>
      </c>
      <c r="F101" s="10" t="s">
        <v>127</v>
      </c>
      <c r="G101" s="2">
        <f t="shared" si="3"/>
        <v>0</v>
      </c>
      <c r="H101" s="12">
        <v>0.1</v>
      </c>
      <c r="I101" s="11" t="s">
        <v>127</v>
      </c>
      <c r="J101" s="13"/>
      <c r="K101" s="57">
        <v>5.2352701233238401E-3</v>
      </c>
      <c r="M101" s="37"/>
      <c r="O101" s="54"/>
    </row>
    <row r="102" spans="1:15" ht="15" customHeight="1">
      <c r="A102" s="8" t="s">
        <v>87</v>
      </c>
      <c r="B102" s="8" t="s">
        <v>152</v>
      </c>
      <c r="C102" s="14" t="s">
        <v>162</v>
      </c>
      <c r="D102" s="21" t="s">
        <v>157</v>
      </c>
      <c r="E102" s="41">
        <v>3030</v>
      </c>
      <c r="F102" s="10" t="s">
        <v>127</v>
      </c>
      <c r="G102" s="2">
        <f t="shared" si="3"/>
        <v>0</v>
      </c>
      <c r="H102" s="12">
        <v>0.1</v>
      </c>
      <c r="I102" s="11" t="s">
        <v>127</v>
      </c>
      <c r="J102" s="13"/>
      <c r="K102" s="57">
        <v>5.116594958611189E-3</v>
      </c>
      <c r="M102" s="37"/>
      <c r="O102" s="54"/>
    </row>
    <row r="103" spans="1:15" ht="15" customHeight="1">
      <c r="A103" s="8" t="s">
        <v>87</v>
      </c>
      <c r="B103" s="8" t="s">
        <v>152</v>
      </c>
      <c r="C103" s="14" t="s">
        <v>162</v>
      </c>
      <c r="D103" s="22" t="s">
        <v>158</v>
      </c>
      <c r="E103" s="41">
        <v>3040</v>
      </c>
      <c r="F103" s="10" t="s">
        <v>127</v>
      </c>
      <c r="G103" s="2">
        <f t="shared" si="3"/>
        <v>0</v>
      </c>
      <c r="H103" s="12">
        <v>0.1</v>
      </c>
      <c r="I103" s="11" t="s">
        <v>127</v>
      </c>
      <c r="J103" s="13"/>
      <c r="K103" s="57">
        <v>5.4251503868640834E-3</v>
      </c>
      <c r="M103" s="37"/>
      <c r="O103" s="54"/>
    </row>
    <row r="104" spans="1:15" ht="15" customHeight="1">
      <c r="A104" s="8" t="s">
        <v>87</v>
      </c>
      <c r="B104" s="8" t="s">
        <v>152</v>
      </c>
      <c r="C104" s="14" t="s">
        <v>163</v>
      </c>
      <c r="D104" s="20" t="s">
        <v>164</v>
      </c>
      <c r="E104" s="41">
        <v>3050</v>
      </c>
      <c r="F104" s="10" t="s">
        <v>165</v>
      </c>
      <c r="G104" s="2">
        <f t="shared" si="3"/>
        <v>0</v>
      </c>
      <c r="H104" s="12">
        <v>0.1</v>
      </c>
      <c r="I104" s="11" t="s">
        <v>165</v>
      </c>
      <c r="J104" s="13"/>
      <c r="K104" s="57">
        <v>6.7814379835801043E-4</v>
      </c>
      <c r="M104" s="37"/>
      <c r="O104" s="54"/>
    </row>
    <row r="105" spans="1:15" ht="15" customHeight="1">
      <c r="A105" s="8" t="s">
        <v>87</v>
      </c>
      <c r="B105" s="8" t="s">
        <v>166</v>
      </c>
      <c r="C105" s="62" t="s">
        <v>167</v>
      </c>
      <c r="D105" s="9" t="s">
        <v>168</v>
      </c>
      <c r="E105" s="41">
        <v>3060</v>
      </c>
      <c r="F105" s="10" t="s">
        <v>127</v>
      </c>
      <c r="G105" s="2">
        <f t="shared" si="3"/>
        <v>0</v>
      </c>
      <c r="H105" s="12">
        <v>0.1</v>
      </c>
      <c r="I105" s="11" t="s">
        <v>127</v>
      </c>
      <c r="J105" s="13"/>
      <c r="K105" s="57">
        <v>6.6525906618920827E-4</v>
      </c>
      <c r="M105" s="37"/>
      <c r="O105" s="54"/>
    </row>
    <row r="106" spans="1:15" ht="15" customHeight="1">
      <c r="A106" s="8" t="s">
        <v>87</v>
      </c>
      <c r="B106" s="8" t="s">
        <v>166</v>
      </c>
      <c r="C106" s="62" t="s">
        <v>169</v>
      </c>
      <c r="D106" s="9" t="s">
        <v>168</v>
      </c>
      <c r="E106" s="41">
        <v>3070</v>
      </c>
      <c r="F106" s="10" t="s">
        <v>127</v>
      </c>
      <c r="G106" s="2">
        <f t="shared" si="3"/>
        <v>0</v>
      </c>
      <c r="H106" s="12">
        <v>0.1</v>
      </c>
      <c r="I106" s="11" t="s">
        <v>127</v>
      </c>
      <c r="J106" s="13"/>
      <c r="K106" s="57">
        <v>1.0104342595534355E-3</v>
      </c>
      <c r="M106" s="37"/>
      <c r="O106" s="54"/>
    </row>
    <row r="107" spans="1:15" ht="15" customHeight="1">
      <c r="A107" s="8" t="s">
        <v>87</v>
      </c>
      <c r="B107" s="8" t="s">
        <v>166</v>
      </c>
      <c r="C107" s="62" t="s">
        <v>170</v>
      </c>
      <c r="D107" s="9" t="s">
        <v>168</v>
      </c>
      <c r="E107" s="41">
        <v>3080</v>
      </c>
      <c r="F107" s="10" t="s">
        <v>127</v>
      </c>
      <c r="G107" s="2">
        <f t="shared" si="3"/>
        <v>0</v>
      </c>
      <c r="H107" s="12">
        <v>0.1</v>
      </c>
      <c r="I107" s="11" t="s">
        <v>127</v>
      </c>
      <c r="J107" s="13"/>
      <c r="K107" s="57">
        <v>8.0020968206245228E-4</v>
      </c>
      <c r="M107" s="37"/>
      <c r="O107" s="54"/>
    </row>
    <row r="108" spans="1:15" ht="15" customHeight="1">
      <c r="A108" s="8" t="s">
        <v>87</v>
      </c>
      <c r="B108" s="8" t="s">
        <v>166</v>
      </c>
      <c r="C108" s="62" t="s">
        <v>171</v>
      </c>
      <c r="D108" s="9" t="s">
        <v>168</v>
      </c>
      <c r="E108" s="41">
        <v>3090</v>
      </c>
      <c r="F108" s="10" t="s">
        <v>127</v>
      </c>
      <c r="G108" s="2">
        <f t="shared" si="3"/>
        <v>0</v>
      </c>
      <c r="H108" s="12">
        <v>0.1</v>
      </c>
      <c r="I108" s="11" t="s">
        <v>127</v>
      </c>
      <c r="J108" s="13"/>
      <c r="K108" s="57">
        <v>8.3072615298856274E-4</v>
      </c>
      <c r="M108" s="37"/>
      <c r="O108" s="54"/>
    </row>
    <row r="109" spans="1:15" ht="15" customHeight="1">
      <c r="A109" s="8" t="s">
        <v>87</v>
      </c>
      <c r="B109" s="8" t="s">
        <v>166</v>
      </c>
      <c r="C109" s="62" t="s">
        <v>172</v>
      </c>
      <c r="D109" s="9" t="s">
        <v>168</v>
      </c>
      <c r="E109" s="41">
        <v>3100</v>
      </c>
      <c r="F109" s="10" t="s">
        <v>127</v>
      </c>
      <c r="G109" s="2">
        <f t="shared" si="3"/>
        <v>0</v>
      </c>
      <c r="H109" s="12">
        <v>0.1</v>
      </c>
      <c r="I109" s="11" t="s">
        <v>127</v>
      </c>
      <c r="J109" s="13"/>
      <c r="K109" s="57">
        <v>1.2816917788966396E-3</v>
      </c>
      <c r="M109" s="37"/>
      <c r="O109" s="54"/>
    </row>
    <row r="110" spans="1:15" ht="15" customHeight="1">
      <c r="A110" s="8" t="s">
        <v>87</v>
      </c>
      <c r="B110" s="8" t="s">
        <v>166</v>
      </c>
      <c r="C110" s="62" t="s">
        <v>173</v>
      </c>
      <c r="D110" s="9" t="s">
        <v>168</v>
      </c>
      <c r="E110" s="41">
        <v>3110</v>
      </c>
      <c r="F110" s="10" t="s">
        <v>127</v>
      </c>
      <c r="G110" s="2">
        <f t="shared" si="3"/>
        <v>0</v>
      </c>
      <c r="H110" s="12">
        <v>0.1</v>
      </c>
      <c r="I110" s="11" t="s">
        <v>127</v>
      </c>
      <c r="J110" s="13"/>
      <c r="K110" s="57">
        <v>1.103679031827662E-3</v>
      </c>
      <c r="M110" s="37"/>
      <c r="O110" s="54"/>
    </row>
    <row r="111" spans="1:15" ht="15" customHeight="1">
      <c r="A111" s="8" t="s">
        <v>87</v>
      </c>
      <c r="B111" s="8" t="s">
        <v>166</v>
      </c>
      <c r="C111" s="14" t="s">
        <v>174</v>
      </c>
      <c r="D111" s="23" t="s">
        <v>175</v>
      </c>
      <c r="E111" s="41">
        <v>3120</v>
      </c>
      <c r="F111" s="10" t="s">
        <v>165</v>
      </c>
      <c r="G111" s="2">
        <f t="shared" si="3"/>
        <v>0</v>
      </c>
      <c r="H111" s="12">
        <v>0.1</v>
      </c>
      <c r="I111" s="11" t="s">
        <v>165</v>
      </c>
      <c r="J111" s="13"/>
      <c r="K111" s="57">
        <v>3.9332340304764606E-3</v>
      </c>
      <c r="M111" s="37"/>
      <c r="O111" s="54"/>
    </row>
    <row r="112" spans="1:15" ht="15" customHeight="1">
      <c r="A112" s="8" t="s">
        <v>87</v>
      </c>
      <c r="B112" s="8" t="s">
        <v>166</v>
      </c>
      <c r="C112" s="14" t="s">
        <v>176</v>
      </c>
      <c r="D112" s="9" t="s">
        <v>177</v>
      </c>
      <c r="E112" s="41">
        <v>3130</v>
      </c>
      <c r="F112" s="10" t="s">
        <v>165</v>
      </c>
      <c r="G112" s="2">
        <f t="shared" si="3"/>
        <v>0</v>
      </c>
      <c r="H112" s="12">
        <v>0.1</v>
      </c>
      <c r="I112" s="11" t="s">
        <v>165</v>
      </c>
      <c r="J112" s="13"/>
      <c r="K112" s="57">
        <v>3.0177399026931465E-3</v>
      </c>
      <c r="M112" s="37"/>
      <c r="O112" s="54"/>
    </row>
    <row r="113" spans="1:15" ht="15" customHeight="1">
      <c r="A113" s="8" t="s">
        <v>87</v>
      </c>
      <c r="B113" s="8" t="s">
        <v>166</v>
      </c>
      <c r="C113" s="14" t="s">
        <v>176</v>
      </c>
      <c r="D113" s="9" t="s">
        <v>178</v>
      </c>
      <c r="E113" s="41">
        <v>3140</v>
      </c>
      <c r="F113" s="10" t="s">
        <v>165</v>
      </c>
      <c r="G113" s="2">
        <f t="shared" si="3"/>
        <v>0</v>
      </c>
      <c r="H113" s="12">
        <v>0.1</v>
      </c>
      <c r="I113" s="11" t="s">
        <v>165</v>
      </c>
      <c r="J113" s="13"/>
      <c r="K113" s="57">
        <v>3.9671412203943612E-3</v>
      </c>
      <c r="M113" s="37"/>
      <c r="O113" s="54"/>
    </row>
    <row r="114" spans="1:15" ht="15" customHeight="1">
      <c r="A114" s="8" t="s">
        <v>179</v>
      </c>
      <c r="B114" s="8" t="s">
        <v>180</v>
      </c>
      <c r="C114" s="14" t="s">
        <v>180</v>
      </c>
      <c r="D114" s="20" t="s">
        <v>181</v>
      </c>
      <c r="E114" s="41">
        <v>3150</v>
      </c>
      <c r="F114" s="10" t="s">
        <v>326</v>
      </c>
      <c r="G114" s="2">
        <f t="shared" si="3"/>
        <v>0</v>
      </c>
      <c r="H114" s="12">
        <v>0.1</v>
      </c>
      <c r="I114" s="10" t="s">
        <v>326</v>
      </c>
      <c r="J114" s="13"/>
      <c r="K114" s="57">
        <v>5.1505021485290896E-3</v>
      </c>
      <c r="M114" s="37"/>
      <c r="O114" s="54"/>
    </row>
    <row r="115" spans="1:15" ht="15" customHeight="1">
      <c r="A115" s="8" t="s">
        <v>179</v>
      </c>
      <c r="B115" s="8" t="s">
        <v>180</v>
      </c>
      <c r="C115" s="14" t="s">
        <v>180</v>
      </c>
      <c r="D115" s="25" t="s">
        <v>182</v>
      </c>
      <c r="E115" s="41">
        <v>3160</v>
      </c>
      <c r="F115" s="10" t="s">
        <v>326</v>
      </c>
      <c r="G115" s="2">
        <f t="shared" si="3"/>
        <v>0</v>
      </c>
      <c r="H115" s="12">
        <v>0.1</v>
      </c>
      <c r="I115" s="10" t="s">
        <v>326</v>
      </c>
      <c r="J115" s="13"/>
      <c r="K115" s="57">
        <v>6.3965913780119335E-3</v>
      </c>
      <c r="M115" s="37"/>
      <c r="O115" s="54"/>
    </row>
    <row r="116" spans="1:15" ht="15" customHeight="1">
      <c r="A116" s="8" t="s">
        <v>183</v>
      </c>
      <c r="B116" s="8" t="s">
        <v>318</v>
      </c>
      <c r="C116" s="14" t="s">
        <v>319</v>
      </c>
      <c r="D116" s="9" t="s">
        <v>185</v>
      </c>
      <c r="E116" s="41">
        <v>3170</v>
      </c>
      <c r="F116" s="10" t="s">
        <v>322</v>
      </c>
      <c r="G116" s="2">
        <f t="shared" si="3"/>
        <v>0</v>
      </c>
      <c r="H116" s="12">
        <v>0.1</v>
      </c>
      <c r="I116" s="10" t="s">
        <v>322</v>
      </c>
      <c r="J116" s="13"/>
      <c r="K116" s="57">
        <v>1.8784583214516889E-4</v>
      </c>
      <c r="M116" s="37"/>
      <c r="O116" s="54"/>
    </row>
    <row r="117" spans="1:15" ht="15" customHeight="1">
      <c r="A117" s="8" t="s">
        <v>183</v>
      </c>
      <c r="B117" s="8" t="s">
        <v>318</v>
      </c>
      <c r="C117" s="14" t="s">
        <v>320</v>
      </c>
      <c r="D117" s="9" t="s">
        <v>186</v>
      </c>
      <c r="E117" s="41">
        <v>3180</v>
      </c>
      <c r="F117" s="10" t="s">
        <v>322</v>
      </c>
      <c r="G117" s="2">
        <f t="shared" si="3"/>
        <v>0</v>
      </c>
      <c r="H117" s="12">
        <v>0.1</v>
      </c>
      <c r="I117" s="10" t="s">
        <v>322</v>
      </c>
      <c r="J117" s="13"/>
      <c r="K117" s="57">
        <v>1.688578057911446E-4</v>
      </c>
      <c r="M117" s="37"/>
      <c r="O117" s="54"/>
    </row>
    <row r="118" spans="1:15" ht="15" customHeight="1">
      <c r="A118" s="8" t="s">
        <v>183</v>
      </c>
      <c r="B118" s="8" t="s">
        <v>184</v>
      </c>
      <c r="C118" s="14" t="s">
        <v>187</v>
      </c>
      <c r="D118" s="20" t="s">
        <v>188</v>
      </c>
      <c r="E118" s="41">
        <v>3190</v>
      </c>
      <c r="F118" s="10" t="s">
        <v>323</v>
      </c>
      <c r="G118" s="2">
        <f t="shared" si="3"/>
        <v>0</v>
      </c>
      <c r="H118" s="12">
        <v>0.1</v>
      </c>
      <c r="I118" s="10" t="s">
        <v>323</v>
      </c>
      <c r="J118" s="13" t="s">
        <v>189</v>
      </c>
      <c r="K118" s="57">
        <v>1.2338826411123999E-3</v>
      </c>
      <c r="M118" s="37"/>
      <c r="O118" s="54"/>
    </row>
    <row r="119" spans="1:15" ht="15" customHeight="1">
      <c r="A119" s="8" t="s">
        <v>183</v>
      </c>
      <c r="B119" s="8" t="s">
        <v>184</v>
      </c>
      <c r="C119" s="14" t="s">
        <v>187</v>
      </c>
      <c r="D119" s="20" t="s">
        <v>190</v>
      </c>
      <c r="E119" s="41">
        <v>3200</v>
      </c>
      <c r="F119" s="10" t="s">
        <v>323</v>
      </c>
      <c r="G119" s="2">
        <f t="shared" si="3"/>
        <v>0</v>
      </c>
      <c r="H119" s="12">
        <v>0.1</v>
      </c>
      <c r="I119" s="10" t="s">
        <v>323</v>
      </c>
      <c r="J119" s="13" t="s">
        <v>191</v>
      </c>
      <c r="K119" s="57">
        <v>2.1473423375006398E-3</v>
      </c>
      <c r="M119" s="37"/>
      <c r="O119" s="54"/>
    </row>
    <row r="120" spans="1:15" ht="15" customHeight="1">
      <c r="A120" s="8" t="s">
        <v>183</v>
      </c>
      <c r="B120" s="8" t="s">
        <v>192</v>
      </c>
      <c r="C120" s="14" t="s">
        <v>193</v>
      </c>
      <c r="D120" s="9" t="s">
        <v>194</v>
      </c>
      <c r="E120" s="41">
        <v>3220</v>
      </c>
      <c r="F120" s="10" t="s">
        <v>323</v>
      </c>
      <c r="G120" s="2">
        <f t="shared" si="3"/>
        <v>0</v>
      </c>
      <c r="H120" s="12">
        <v>0.1</v>
      </c>
      <c r="I120" s="10" t="s">
        <v>323</v>
      </c>
      <c r="J120" s="13"/>
      <c r="K120" s="57">
        <v>2.2480466915568046E-4</v>
      </c>
      <c r="M120" s="37"/>
      <c r="O120" s="54"/>
    </row>
    <row r="121" spans="1:15" ht="15" customHeight="1">
      <c r="A121" s="8" t="s">
        <v>183</v>
      </c>
      <c r="B121" s="8" t="s">
        <v>192</v>
      </c>
      <c r="C121" s="14" t="s">
        <v>193</v>
      </c>
      <c r="D121" s="9" t="s">
        <v>195</v>
      </c>
      <c r="E121" s="41">
        <v>3230</v>
      </c>
      <c r="F121" s="10" t="s">
        <v>323</v>
      </c>
      <c r="G121" s="2">
        <f t="shared" si="3"/>
        <v>0</v>
      </c>
      <c r="H121" s="12">
        <v>0.1</v>
      </c>
      <c r="I121" s="10" t="s">
        <v>323</v>
      </c>
      <c r="J121" s="13"/>
      <c r="K121" s="57">
        <v>1.3766319106667613E-4</v>
      </c>
      <c r="M121" s="37"/>
      <c r="O121" s="54"/>
    </row>
    <row r="122" spans="1:15" ht="15" customHeight="1">
      <c r="A122" s="8" t="s">
        <v>183</v>
      </c>
      <c r="B122" s="8" t="s">
        <v>192</v>
      </c>
      <c r="C122" s="14" t="s">
        <v>193</v>
      </c>
      <c r="D122" s="9" t="s">
        <v>196</v>
      </c>
      <c r="E122" s="41">
        <v>3240</v>
      </c>
      <c r="F122" s="10" t="s">
        <v>323</v>
      </c>
      <c r="G122" s="2">
        <f t="shared" si="3"/>
        <v>0</v>
      </c>
      <c r="H122" s="12">
        <v>0.1</v>
      </c>
      <c r="I122" s="10" t="s">
        <v>323</v>
      </c>
      <c r="J122" s="13"/>
      <c r="K122" s="57">
        <v>1.4851349184040428E-4</v>
      </c>
      <c r="M122" s="37"/>
      <c r="O122" s="54"/>
    </row>
    <row r="123" spans="1:15" ht="15" customHeight="1">
      <c r="A123" s="8" t="s">
        <v>183</v>
      </c>
      <c r="B123" s="8" t="s">
        <v>192</v>
      </c>
      <c r="C123" s="14" t="s">
        <v>193</v>
      </c>
      <c r="D123" s="22" t="s">
        <v>321</v>
      </c>
      <c r="E123" s="41">
        <v>3250</v>
      </c>
      <c r="F123" s="10" t="s">
        <v>323</v>
      </c>
      <c r="G123" s="2">
        <f t="shared" si="3"/>
        <v>0</v>
      </c>
      <c r="H123" s="12">
        <v>0.1</v>
      </c>
      <c r="I123" s="10" t="s">
        <v>323</v>
      </c>
      <c r="J123" s="13"/>
      <c r="K123" s="57">
        <v>1.7190945288375565E-4</v>
      </c>
      <c r="M123" s="37"/>
      <c r="O123" s="54"/>
    </row>
    <row r="124" spans="1:15" ht="15" customHeight="1">
      <c r="A124" s="8" t="s">
        <v>183</v>
      </c>
      <c r="B124" s="8" t="s">
        <v>192</v>
      </c>
      <c r="C124" s="14" t="s">
        <v>193</v>
      </c>
      <c r="D124" s="22" t="s">
        <v>198</v>
      </c>
      <c r="E124" s="41">
        <v>3260</v>
      </c>
      <c r="F124" s="10" t="s">
        <v>323</v>
      </c>
      <c r="G124" s="2">
        <f t="shared" si="3"/>
        <v>0</v>
      </c>
      <c r="H124" s="12">
        <v>0.1</v>
      </c>
      <c r="I124" s="10" t="s">
        <v>323</v>
      </c>
      <c r="J124" s="13"/>
      <c r="K124" s="57">
        <v>2.2819538814747051E-4</v>
      </c>
      <c r="M124" s="37"/>
      <c r="O124" s="54"/>
    </row>
    <row r="125" spans="1:15" ht="15" customHeight="1">
      <c r="A125" s="8" t="s">
        <v>183</v>
      </c>
      <c r="B125" s="8" t="s">
        <v>192</v>
      </c>
      <c r="C125" s="14" t="s">
        <v>193</v>
      </c>
      <c r="D125" s="22" t="s">
        <v>197</v>
      </c>
      <c r="E125" s="41">
        <v>3270</v>
      </c>
      <c r="F125" s="10" t="s">
        <v>323</v>
      </c>
      <c r="G125" s="2">
        <f t="shared" si="3"/>
        <v>0</v>
      </c>
      <c r="H125" s="12">
        <v>0.1</v>
      </c>
      <c r="I125" s="10" t="s">
        <v>323</v>
      </c>
      <c r="J125" s="13"/>
      <c r="K125" s="57">
        <v>2.8448132341118537E-4</v>
      </c>
      <c r="M125" s="37"/>
      <c r="O125" s="54"/>
    </row>
    <row r="126" spans="1:15" ht="15" customHeight="1">
      <c r="A126" s="8" t="s">
        <v>183</v>
      </c>
      <c r="B126" s="8" t="s">
        <v>192</v>
      </c>
      <c r="C126" s="14" t="s">
        <v>193</v>
      </c>
      <c r="D126" s="22" t="s">
        <v>199</v>
      </c>
      <c r="E126" s="41">
        <v>3280</v>
      </c>
      <c r="F126" s="10" t="s">
        <v>323</v>
      </c>
      <c r="G126" s="2">
        <f t="shared" ref="G126:G189" si="4">SUM(K126*G$230)</f>
        <v>0</v>
      </c>
      <c r="H126" s="12">
        <v>0.1</v>
      </c>
      <c r="I126" s="10" t="s">
        <v>323</v>
      </c>
      <c r="J126" s="13"/>
      <c r="K126" s="57">
        <v>3.4076725867490025E-4</v>
      </c>
      <c r="M126" s="37"/>
      <c r="O126" s="54"/>
    </row>
    <row r="127" spans="1:15" ht="15" customHeight="1">
      <c r="A127" s="8" t="s">
        <v>183</v>
      </c>
      <c r="B127" s="8" t="s">
        <v>200</v>
      </c>
      <c r="C127" s="14" t="s">
        <v>201</v>
      </c>
      <c r="D127" s="20" t="s">
        <v>311</v>
      </c>
      <c r="E127" s="41">
        <v>3290</v>
      </c>
      <c r="F127" s="10" t="s">
        <v>323</v>
      </c>
      <c r="G127" s="2">
        <f t="shared" si="4"/>
        <v>0</v>
      </c>
      <c r="H127" s="12">
        <v>0.1</v>
      </c>
      <c r="I127" s="10" t="s">
        <v>323</v>
      </c>
      <c r="J127" s="13"/>
      <c r="K127" s="57">
        <v>1.2125211114641227E-3</v>
      </c>
      <c r="M127" s="37"/>
      <c r="O127" s="54"/>
    </row>
    <row r="128" spans="1:15" ht="15" customHeight="1">
      <c r="A128" s="8" t="s">
        <v>183</v>
      </c>
      <c r="B128" s="8" t="s">
        <v>200</v>
      </c>
      <c r="C128" s="60" t="s">
        <v>202</v>
      </c>
      <c r="D128" s="20" t="s">
        <v>311</v>
      </c>
      <c r="E128" s="41">
        <v>3300</v>
      </c>
      <c r="F128" s="10" t="s">
        <v>323</v>
      </c>
      <c r="G128" s="2">
        <f t="shared" si="4"/>
        <v>0</v>
      </c>
      <c r="H128" s="12">
        <v>0.1</v>
      </c>
      <c r="I128" s="10" t="s">
        <v>323</v>
      </c>
      <c r="J128" s="13"/>
      <c r="K128" s="57">
        <v>9.0362661131204887E-4</v>
      </c>
      <c r="M128" s="37"/>
      <c r="O128" s="54"/>
    </row>
    <row r="129" spans="1:15" ht="15" customHeight="1">
      <c r="A129" s="8" t="s">
        <v>183</v>
      </c>
      <c r="B129" s="8" t="s">
        <v>203</v>
      </c>
      <c r="C129" s="14" t="s">
        <v>204</v>
      </c>
      <c r="D129" s="9" t="s">
        <v>205</v>
      </c>
      <c r="E129" s="41">
        <v>3310</v>
      </c>
      <c r="F129" s="10" t="s">
        <v>322</v>
      </c>
      <c r="G129" s="2">
        <f t="shared" si="4"/>
        <v>0</v>
      </c>
      <c r="H129" s="12">
        <v>0.1</v>
      </c>
      <c r="I129" s="10" t="s">
        <v>322</v>
      </c>
      <c r="J129" s="13"/>
      <c r="K129" s="57">
        <v>2.5057413349328483E-4</v>
      </c>
      <c r="M129" s="37"/>
      <c r="O129" s="54"/>
    </row>
    <row r="130" spans="1:15" ht="15" customHeight="1">
      <c r="A130" s="8" t="s">
        <v>183</v>
      </c>
      <c r="B130" s="8" t="s">
        <v>206</v>
      </c>
      <c r="C130" s="61" t="s">
        <v>208</v>
      </c>
      <c r="D130" s="9" t="s">
        <v>336</v>
      </c>
      <c r="E130" s="41">
        <v>3320</v>
      </c>
      <c r="F130" s="10" t="s">
        <v>322</v>
      </c>
      <c r="G130" s="2">
        <f t="shared" si="4"/>
        <v>0</v>
      </c>
      <c r="H130" s="12">
        <v>0.1</v>
      </c>
      <c r="I130" s="10" t="s">
        <v>322</v>
      </c>
      <c r="J130" s="13" t="s">
        <v>312</v>
      </c>
      <c r="K130" s="57">
        <v>1.4783534804204627E-4</v>
      </c>
      <c r="M130" s="37"/>
      <c r="O130" s="54"/>
    </row>
    <row r="131" spans="1:15" ht="15" customHeight="1">
      <c r="A131" s="8" t="s">
        <v>183</v>
      </c>
      <c r="B131" s="8" t="s">
        <v>206</v>
      </c>
      <c r="C131" s="61" t="s">
        <v>208</v>
      </c>
      <c r="D131" s="9" t="s">
        <v>337</v>
      </c>
      <c r="E131" s="41">
        <v>3330</v>
      </c>
      <c r="F131" s="10" t="s">
        <v>322</v>
      </c>
      <c r="G131" s="2">
        <f t="shared" si="4"/>
        <v>0</v>
      </c>
      <c r="H131" s="12">
        <v>0.1</v>
      </c>
      <c r="I131" s="10" t="s">
        <v>322</v>
      </c>
      <c r="J131" s="13" t="s">
        <v>312</v>
      </c>
      <c r="K131" s="57">
        <v>1.6444987110181752E-4</v>
      </c>
      <c r="M131" s="37"/>
      <c r="O131" s="54"/>
    </row>
    <row r="132" spans="1:15" ht="15" customHeight="1">
      <c r="A132" s="8" t="s">
        <v>183</v>
      </c>
      <c r="B132" s="8" t="s">
        <v>206</v>
      </c>
      <c r="C132" s="61" t="s">
        <v>208</v>
      </c>
      <c r="D132" s="9" t="s">
        <v>338</v>
      </c>
      <c r="E132" s="41">
        <v>3340</v>
      </c>
      <c r="F132" s="10" t="s">
        <v>322</v>
      </c>
      <c r="G132" s="2">
        <f t="shared" si="4"/>
        <v>0</v>
      </c>
      <c r="H132" s="12">
        <v>0.1</v>
      </c>
      <c r="I132" s="10" t="s">
        <v>322</v>
      </c>
      <c r="J132" s="13" t="s">
        <v>312</v>
      </c>
      <c r="K132" s="57">
        <v>1.5732936121905841E-4</v>
      </c>
      <c r="M132" s="37"/>
      <c r="O132" s="54"/>
    </row>
    <row r="133" spans="1:15" ht="15" customHeight="1">
      <c r="A133" s="8" t="s">
        <v>183</v>
      </c>
      <c r="B133" s="8" t="s">
        <v>206</v>
      </c>
      <c r="C133" s="61" t="s">
        <v>208</v>
      </c>
      <c r="D133" s="9" t="s">
        <v>339</v>
      </c>
      <c r="E133" s="41">
        <v>3350</v>
      </c>
      <c r="F133" s="10" t="s">
        <v>322</v>
      </c>
      <c r="G133" s="2">
        <f t="shared" si="4"/>
        <v>0</v>
      </c>
      <c r="H133" s="12">
        <v>0.1</v>
      </c>
      <c r="I133" s="10" t="s">
        <v>322</v>
      </c>
      <c r="J133" s="13" t="s">
        <v>312</v>
      </c>
      <c r="K133" s="57">
        <v>2.5396485248507491E-4</v>
      </c>
      <c r="M133" s="37"/>
      <c r="O133" s="54"/>
    </row>
    <row r="134" spans="1:15" ht="15" customHeight="1">
      <c r="A134" s="8" t="s">
        <v>183</v>
      </c>
      <c r="B134" s="8" t="s">
        <v>206</v>
      </c>
      <c r="C134" s="61" t="s">
        <v>208</v>
      </c>
      <c r="D134" s="9" t="s">
        <v>340</v>
      </c>
      <c r="E134" s="41">
        <v>3360</v>
      </c>
      <c r="F134" s="10" t="s">
        <v>322</v>
      </c>
      <c r="G134" s="2">
        <f t="shared" si="4"/>
        <v>0</v>
      </c>
      <c r="H134" s="12">
        <v>0.1</v>
      </c>
      <c r="I134" s="10" t="s">
        <v>322</v>
      </c>
      <c r="J134" s="13" t="s">
        <v>312</v>
      </c>
      <c r="K134" s="57">
        <v>2.8380317961282738E-4</v>
      </c>
      <c r="M134" s="37"/>
      <c r="O134" s="54"/>
    </row>
    <row r="135" spans="1:15" ht="15" customHeight="1">
      <c r="A135" s="8" t="s">
        <v>183</v>
      </c>
      <c r="B135" s="8" t="s">
        <v>206</v>
      </c>
      <c r="C135" s="61" t="s">
        <v>208</v>
      </c>
      <c r="D135" s="9" t="s">
        <v>341</v>
      </c>
      <c r="E135" s="41">
        <v>3370</v>
      </c>
      <c r="F135" s="10" t="s">
        <v>322</v>
      </c>
      <c r="G135" s="2">
        <f t="shared" si="4"/>
        <v>0</v>
      </c>
      <c r="H135" s="12">
        <v>0.1</v>
      </c>
      <c r="I135" s="10" t="s">
        <v>322</v>
      </c>
      <c r="J135" s="13" t="s">
        <v>312</v>
      </c>
      <c r="K135" s="57">
        <v>2.7668266973006827E-4</v>
      </c>
      <c r="M135" s="37"/>
      <c r="O135" s="54"/>
    </row>
    <row r="136" spans="1:15" ht="15" customHeight="1">
      <c r="A136" s="8" t="s">
        <v>183</v>
      </c>
      <c r="B136" s="8" t="s">
        <v>206</v>
      </c>
      <c r="C136" s="61" t="s">
        <v>208</v>
      </c>
      <c r="D136" s="9" t="s">
        <v>315</v>
      </c>
      <c r="E136" s="41">
        <v>3380</v>
      </c>
      <c r="F136" s="10" t="s">
        <v>322</v>
      </c>
      <c r="G136" s="2">
        <f t="shared" si="4"/>
        <v>0</v>
      </c>
      <c r="H136" s="12">
        <v>0.1</v>
      </c>
      <c r="I136" s="10" t="s">
        <v>322</v>
      </c>
      <c r="J136" s="13" t="s">
        <v>312</v>
      </c>
      <c r="K136" s="57">
        <v>3.4178447437243725E-4</v>
      </c>
      <c r="M136" s="37"/>
      <c r="O136" s="54"/>
    </row>
    <row r="137" spans="1:15" ht="15" customHeight="1">
      <c r="A137" s="8" t="s">
        <v>183</v>
      </c>
      <c r="B137" s="8" t="s">
        <v>206</v>
      </c>
      <c r="C137" s="61" t="s">
        <v>208</v>
      </c>
      <c r="D137" s="9" t="s">
        <v>314</v>
      </c>
      <c r="E137" s="41">
        <v>3390</v>
      </c>
      <c r="F137" s="10" t="s">
        <v>322</v>
      </c>
      <c r="G137" s="2">
        <f t="shared" si="4"/>
        <v>0</v>
      </c>
      <c r="H137" s="12">
        <v>0.1</v>
      </c>
      <c r="I137" s="10" t="s">
        <v>322</v>
      </c>
      <c r="J137" s="13" t="s">
        <v>312</v>
      </c>
      <c r="K137" s="57">
        <v>3.7636980808869577E-4</v>
      </c>
      <c r="M137" s="37"/>
      <c r="O137" s="54"/>
    </row>
    <row r="138" spans="1:15" ht="15" customHeight="1">
      <c r="A138" s="8" t="s">
        <v>183</v>
      </c>
      <c r="B138" s="8" t="s">
        <v>206</v>
      </c>
      <c r="C138" s="61" t="s">
        <v>207</v>
      </c>
      <c r="D138" s="9" t="s">
        <v>313</v>
      </c>
      <c r="E138" s="41">
        <v>3400</v>
      </c>
      <c r="F138" s="10" t="s">
        <v>322</v>
      </c>
      <c r="G138" s="2">
        <f t="shared" si="4"/>
        <v>0</v>
      </c>
      <c r="H138" s="12">
        <v>0.1</v>
      </c>
      <c r="I138" s="10" t="s">
        <v>322</v>
      </c>
      <c r="J138" s="13" t="s">
        <v>312</v>
      </c>
      <c r="K138" s="57">
        <v>3.573817817346715E-4</v>
      </c>
      <c r="M138" s="37"/>
      <c r="O138" s="54"/>
    </row>
    <row r="139" spans="1:15" ht="15" customHeight="1">
      <c r="A139" s="8" t="s">
        <v>183</v>
      </c>
      <c r="B139" s="8" t="s">
        <v>206</v>
      </c>
      <c r="C139" s="61" t="s">
        <v>207</v>
      </c>
      <c r="D139" s="26" t="s">
        <v>210</v>
      </c>
      <c r="E139" s="41">
        <v>3410</v>
      </c>
      <c r="F139" s="10" t="s">
        <v>322</v>
      </c>
      <c r="G139" s="2">
        <f t="shared" si="4"/>
        <v>0</v>
      </c>
      <c r="H139" s="12">
        <v>0.1</v>
      </c>
      <c r="I139" s="10" t="s">
        <v>322</v>
      </c>
      <c r="J139" s="13" t="s">
        <v>316</v>
      </c>
      <c r="K139" s="57">
        <v>3.3534210828803617E-4</v>
      </c>
      <c r="M139" s="37"/>
      <c r="O139" s="54"/>
    </row>
    <row r="140" spans="1:15" ht="15" customHeight="1">
      <c r="A140" s="8" t="s">
        <v>183</v>
      </c>
      <c r="B140" s="8" t="s">
        <v>206</v>
      </c>
      <c r="C140" s="14" t="s">
        <v>211</v>
      </c>
      <c r="D140" s="9" t="s">
        <v>212</v>
      </c>
      <c r="E140" s="41">
        <v>3420</v>
      </c>
      <c r="F140" s="10" t="s">
        <v>322</v>
      </c>
      <c r="G140" s="2">
        <f t="shared" si="4"/>
        <v>0</v>
      </c>
      <c r="H140" s="12">
        <v>0.1</v>
      </c>
      <c r="I140" s="10" t="s">
        <v>322</v>
      </c>
      <c r="J140" s="13" t="s">
        <v>209</v>
      </c>
      <c r="K140" s="57">
        <v>2.5226949298917987E-4</v>
      </c>
      <c r="M140" s="37"/>
      <c r="O140" s="54"/>
    </row>
    <row r="141" spans="1:15" ht="15" customHeight="1">
      <c r="A141" s="8" t="s">
        <v>183</v>
      </c>
      <c r="B141" s="8" t="s">
        <v>213</v>
      </c>
      <c r="C141" s="14" t="s">
        <v>214</v>
      </c>
      <c r="D141" s="9" t="s">
        <v>215</v>
      </c>
      <c r="E141" s="41">
        <v>3430</v>
      </c>
      <c r="F141" s="10" t="s">
        <v>325</v>
      </c>
      <c r="G141" s="2">
        <f t="shared" si="4"/>
        <v>0</v>
      </c>
      <c r="H141" s="12">
        <v>0.1</v>
      </c>
      <c r="I141" s="10" t="s">
        <v>325</v>
      </c>
      <c r="J141" s="13" t="s">
        <v>216</v>
      </c>
      <c r="K141" s="57">
        <v>1.0172156975370157E-3</v>
      </c>
      <c r="M141" s="38"/>
      <c r="N141" s="63"/>
      <c r="O141" s="54"/>
    </row>
    <row r="142" spans="1:15" ht="15" customHeight="1">
      <c r="A142" s="8" t="s">
        <v>183</v>
      </c>
      <c r="B142" s="8" t="s">
        <v>213</v>
      </c>
      <c r="C142" s="14" t="s">
        <v>214</v>
      </c>
      <c r="D142" s="9" t="s">
        <v>342</v>
      </c>
      <c r="E142" s="41">
        <v>3440</v>
      </c>
      <c r="F142" s="10" t="s">
        <v>325</v>
      </c>
      <c r="G142" s="2">
        <f t="shared" si="4"/>
        <v>0</v>
      </c>
      <c r="H142" s="12">
        <v>0.1</v>
      </c>
      <c r="I142" s="10" t="s">
        <v>325</v>
      </c>
      <c r="J142" s="13" t="s">
        <v>216</v>
      </c>
      <c r="K142" s="57">
        <v>7.1544170726770104E-4</v>
      </c>
      <c r="M142" s="37"/>
      <c r="N142" s="63"/>
      <c r="O142" s="54"/>
    </row>
    <row r="143" spans="1:15" ht="15" customHeight="1">
      <c r="A143" s="8" t="s">
        <v>183</v>
      </c>
      <c r="B143" s="8" t="s">
        <v>213</v>
      </c>
      <c r="C143" s="14" t="s">
        <v>214</v>
      </c>
      <c r="D143" s="9" t="s">
        <v>217</v>
      </c>
      <c r="E143" s="41">
        <v>3450</v>
      </c>
      <c r="F143" s="10" t="s">
        <v>325</v>
      </c>
      <c r="G143" s="2">
        <f t="shared" si="4"/>
        <v>0</v>
      </c>
      <c r="H143" s="12">
        <v>0.1</v>
      </c>
      <c r="I143" s="10" t="s">
        <v>325</v>
      </c>
      <c r="J143" s="13" t="s">
        <v>216</v>
      </c>
      <c r="K143" s="57">
        <v>7.1544170726770104E-4</v>
      </c>
      <c r="M143" s="37"/>
      <c r="N143" s="63"/>
      <c r="O143" s="54"/>
    </row>
    <row r="144" spans="1:15" ht="15" customHeight="1">
      <c r="A144" s="8" t="s">
        <v>218</v>
      </c>
      <c r="B144" s="8" t="s">
        <v>219</v>
      </c>
      <c r="C144" s="14" t="s">
        <v>220</v>
      </c>
      <c r="D144" s="21" t="s">
        <v>154</v>
      </c>
      <c r="E144" s="41">
        <v>3460</v>
      </c>
      <c r="F144" s="10" t="s">
        <v>221</v>
      </c>
      <c r="G144" s="2">
        <f t="shared" si="4"/>
        <v>0</v>
      </c>
      <c r="H144" s="12">
        <v>0.01</v>
      </c>
      <c r="I144" s="11" t="s">
        <v>221</v>
      </c>
      <c r="J144" s="13"/>
      <c r="K144" s="57">
        <v>1.0307785735041758E-2</v>
      </c>
      <c r="M144" s="37"/>
      <c r="O144" s="54"/>
    </row>
    <row r="145" spans="1:15" ht="15" customHeight="1">
      <c r="A145" s="8" t="s">
        <v>218</v>
      </c>
      <c r="B145" s="8" t="s">
        <v>219</v>
      </c>
      <c r="C145" s="14" t="s">
        <v>220</v>
      </c>
      <c r="D145" s="21" t="s">
        <v>222</v>
      </c>
      <c r="E145" s="41">
        <v>3470</v>
      </c>
      <c r="F145" s="10" t="s">
        <v>221</v>
      </c>
      <c r="G145" s="2">
        <f t="shared" si="4"/>
        <v>0</v>
      </c>
      <c r="H145" s="12">
        <v>0.01</v>
      </c>
      <c r="I145" s="11" t="s">
        <v>221</v>
      </c>
      <c r="J145" s="13"/>
      <c r="K145" s="57">
        <v>1.3915510742306373E-2</v>
      </c>
      <c r="M145" s="37"/>
      <c r="O145" s="54"/>
    </row>
    <row r="146" spans="1:15" ht="15" customHeight="1">
      <c r="A146" s="8" t="s">
        <v>218</v>
      </c>
      <c r="B146" s="8" t="s">
        <v>219</v>
      </c>
      <c r="C146" s="14" t="s">
        <v>220</v>
      </c>
      <c r="D146" s="21" t="s">
        <v>157</v>
      </c>
      <c r="E146" s="41">
        <v>3480</v>
      </c>
      <c r="F146" s="10" t="s">
        <v>221</v>
      </c>
      <c r="G146" s="2">
        <f t="shared" si="4"/>
        <v>0</v>
      </c>
      <c r="H146" s="12">
        <v>0.01</v>
      </c>
      <c r="I146" s="11" t="s">
        <v>221</v>
      </c>
      <c r="J146" s="13"/>
      <c r="K146" s="57">
        <v>1.5461678602562638E-2</v>
      </c>
      <c r="M146" s="37"/>
      <c r="O146" s="54"/>
    </row>
    <row r="147" spans="1:15" ht="15" customHeight="1">
      <c r="A147" s="8" t="s">
        <v>218</v>
      </c>
      <c r="B147" s="8" t="s">
        <v>219</v>
      </c>
      <c r="C147" s="14" t="s">
        <v>220</v>
      </c>
      <c r="D147" s="22" t="s">
        <v>156</v>
      </c>
      <c r="E147" s="41">
        <v>3490</v>
      </c>
      <c r="F147" s="10" t="s">
        <v>221</v>
      </c>
      <c r="G147" s="2">
        <f t="shared" si="4"/>
        <v>0</v>
      </c>
      <c r="H147" s="12">
        <v>0.01</v>
      </c>
      <c r="I147" s="11" t="s">
        <v>221</v>
      </c>
      <c r="J147" s="13"/>
      <c r="K147" s="57">
        <v>1.3915510742306373E-2</v>
      </c>
      <c r="M147" s="37"/>
      <c r="O147" s="54"/>
    </row>
    <row r="148" spans="1:15" ht="15" customHeight="1">
      <c r="A148" s="8" t="s">
        <v>218</v>
      </c>
      <c r="B148" s="8" t="s">
        <v>219</v>
      </c>
      <c r="C148" s="14" t="s">
        <v>220</v>
      </c>
      <c r="D148" s="22" t="s">
        <v>223</v>
      </c>
      <c r="E148" s="41">
        <v>3500</v>
      </c>
      <c r="F148" s="10" t="s">
        <v>221</v>
      </c>
      <c r="G148" s="2">
        <f t="shared" si="4"/>
        <v>0</v>
      </c>
      <c r="H148" s="12">
        <v>0.01</v>
      </c>
      <c r="I148" s="11" t="s">
        <v>221</v>
      </c>
      <c r="J148" s="13"/>
      <c r="K148" s="57">
        <v>1.6492457176066812E-2</v>
      </c>
      <c r="M148" s="37"/>
      <c r="O148" s="54"/>
    </row>
    <row r="149" spans="1:15" ht="15" customHeight="1">
      <c r="A149" s="8" t="s">
        <v>218</v>
      </c>
      <c r="B149" s="8" t="s">
        <v>219</v>
      </c>
      <c r="C149" s="14" t="s">
        <v>220</v>
      </c>
      <c r="D149" s="22" t="s">
        <v>158</v>
      </c>
      <c r="E149" s="41">
        <v>3510</v>
      </c>
      <c r="F149" s="10" t="s">
        <v>221</v>
      </c>
      <c r="G149" s="2">
        <f t="shared" si="4"/>
        <v>0</v>
      </c>
      <c r="H149" s="12">
        <v>0.01</v>
      </c>
      <c r="I149" s="11" t="s">
        <v>221</v>
      </c>
      <c r="J149" s="13"/>
      <c r="K149" s="57">
        <v>1.6492457176066812E-2</v>
      </c>
      <c r="M149" s="37"/>
      <c r="O149" s="54"/>
    </row>
    <row r="150" spans="1:15" ht="15" customHeight="1">
      <c r="A150" s="8" t="s">
        <v>218</v>
      </c>
      <c r="B150" s="8" t="s">
        <v>219</v>
      </c>
      <c r="C150" s="14" t="s">
        <v>224</v>
      </c>
      <c r="D150" s="21" t="s">
        <v>154</v>
      </c>
      <c r="E150" s="41">
        <v>3520</v>
      </c>
      <c r="F150" s="10" t="s">
        <v>221</v>
      </c>
      <c r="G150" s="2">
        <f t="shared" si="4"/>
        <v>0</v>
      </c>
      <c r="H150" s="12">
        <v>0.01</v>
      </c>
      <c r="I150" s="11" t="s">
        <v>221</v>
      </c>
      <c r="J150" s="13"/>
      <c r="K150" s="57">
        <v>9.7313635064374491E-3</v>
      </c>
      <c r="M150" s="37"/>
      <c r="O150" s="54"/>
    </row>
    <row r="151" spans="1:15" ht="15" customHeight="1">
      <c r="A151" s="8" t="s">
        <v>218</v>
      </c>
      <c r="B151" s="8" t="s">
        <v>219</v>
      </c>
      <c r="C151" s="14" t="s">
        <v>224</v>
      </c>
      <c r="D151" s="21" t="s">
        <v>222</v>
      </c>
      <c r="E151" s="41">
        <v>3530</v>
      </c>
      <c r="F151" s="10" t="s">
        <v>221</v>
      </c>
      <c r="G151" s="2">
        <f t="shared" si="4"/>
        <v>0</v>
      </c>
      <c r="H151" s="12">
        <v>0.01</v>
      </c>
      <c r="I151" s="11" t="s">
        <v>221</v>
      </c>
      <c r="J151" s="13"/>
      <c r="K151" s="57">
        <v>1.2164204383046813E-2</v>
      </c>
      <c r="M151" s="37"/>
      <c r="O151" s="54"/>
    </row>
    <row r="152" spans="1:15" ht="15" customHeight="1">
      <c r="A152" s="8" t="s">
        <v>218</v>
      </c>
      <c r="B152" s="8" t="s">
        <v>219</v>
      </c>
      <c r="C152" s="14" t="s">
        <v>224</v>
      </c>
      <c r="D152" s="21" t="s">
        <v>157</v>
      </c>
      <c r="E152" s="41">
        <v>3540</v>
      </c>
      <c r="F152" s="10" t="s">
        <v>221</v>
      </c>
      <c r="G152" s="2">
        <f t="shared" si="4"/>
        <v>0</v>
      </c>
      <c r="H152" s="12">
        <v>0.01</v>
      </c>
      <c r="I152" s="11" t="s">
        <v>221</v>
      </c>
      <c r="J152" s="13"/>
      <c r="K152" s="57">
        <v>1.4597045259656174E-2</v>
      </c>
      <c r="M152" s="37"/>
      <c r="O152" s="54"/>
    </row>
    <row r="153" spans="1:15" ht="15" customHeight="1">
      <c r="A153" s="8" t="s">
        <v>218</v>
      </c>
      <c r="B153" s="8" t="s">
        <v>219</v>
      </c>
      <c r="C153" s="14" t="s">
        <v>224</v>
      </c>
      <c r="D153" s="22" t="s">
        <v>156</v>
      </c>
      <c r="E153" s="41">
        <v>3550</v>
      </c>
      <c r="F153" s="10" t="s">
        <v>221</v>
      </c>
      <c r="G153" s="2">
        <f t="shared" si="4"/>
        <v>0</v>
      </c>
      <c r="H153" s="12">
        <v>0.01</v>
      </c>
      <c r="I153" s="11" t="s">
        <v>221</v>
      </c>
      <c r="J153" s="13"/>
      <c r="K153" s="57">
        <v>1.3137340733690557E-2</v>
      </c>
      <c r="M153" s="37"/>
      <c r="O153" s="54"/>
    </row>
    <row r="154" spans="1:15" ht="15" customHeight="1">
      <c r="A154" s="8" t="s">
        <v>218</v>
      </c>
      <c r="B154" s="8" t="s">
        <v>219</v>
      </c>
      <c r="C154" s="14" t="s">
        <v>224</v>
      </c>
      <c r="D154" s="22" t="s">
        <v>223</v>
      </c>
      <c r="E154" s="41">
        <v>3560</v>
      </c>
      <c r="F154" s="10" t="s">
        <v>221</v>
      </c>
      <c r="G154" s="2">
        <f t="shared" si="4"/>
        <v>0</v>
      </c>
      <c r="H154" s="12">
        <v>0.01</v>
      </c>
      <c r="I154" s="11" t="s">
        <v>221</v>
      </c>
      <c r="J154" s="13"/>
      <c r="K154" s="57">
        <v>1.5570181610299919E-2</v>
      </c>
      <c r="M154" s="37"/>
      <c r="O154" s="54"/>
    </row>
    <row r="155" spans="1:15" ht="15" customHeight="1">
      <c r="A155" s="8" t="s">
        <v>218</v>
      </c>
      <c r="B155" s="8" t="s">
        <v>219</v>
      </c>
      <c r="C155" s="14" t="s">
        <v>224</v>
      </c>
      <c r="D155" s="22" t="s">
        <v>158</v>
      </c>
      <c r="E155" s="41">
        <v>3570</v>
      </c>
      <c r="F155" s="10" t="s">
        <v>221</v>
      </c>
      <c r="G155" s="2">
        <f t="shared" si="4"/>
        <v>0</v>
      </c>
      <c r="H155" s="12">
        <v>0.01</v>
      </c>
      <c r="I155" s="11" t="s">
        <v>221</v>
      </c>
      <c r="J155" s="13"/>
      <c r="K155" s="57">
        <v>1.5570181610299919E-2</v>
      </c>
      <c r="M155" s="37"/>
      <c r="O155" s="54"/>
    </row>
    <row r="156" spans="1:15" ht="15" customHeight="1">
      <c r="A156" s="8" t="s">
        <v>218</v>
      </c>
      <c r="B156" s="8" t="s">
        <v>219</v>
      </c>
      <c r="C156" s="14" t="s">
        <v>225</v>
      </c>
      <c r="D156" s="21" t="s">
        <v>154</v>
      </c>
      <c r="E156" s="41">
        <v>3580</v>
      </c>
      <c r="F156" s="10" t="s">
        <v>221</v>
      </c>
      <c r="G156" s="2">
        <f t="shared" si="4"/>
        <v>0</v>
      </c>
      <c r="H156" s="12">
        <v>0.01</v>
      </c>
      <c r="I156" s="11" t="s">
        <v>221</v>
      </c>
      <c r="J156" s="13"/>
      <c r="K156" s="57">
        <v>8.3072615298856282E-3</v>
      </c>
      <c r="M156" s="37"/>
      <c r="O156" s="54"/>
    </row>
    <row r="157" spans="1:15" ht="15" customHeight="1">
      <c r="A157" s="8" t="s">
        <v>218</v>
      </c>
      <c r="B157" s="8" t="s">
        <v>219</v>
      </c>
      <c r="C157" s="14" t="s">
        <v>225</v>
      </c>
      <c r="D157" s="21" t="s">
        <v>222</v>
      </c>
      <c r="E157" s="41">
        <v>3590</v>
      </c>
      <c r="F157" s="10" t="s">
        <v>221</v>
      </c>
      <c r="G157" s="2">
        <f t="shared" si="4"/>
        <v>0</v>
      </c>
      <c r="H157" s="12">
        <v>0.01</v>
      </c>
      <c r="I157" s="11" t="s">
        <v>221</v>
      </c>
      <c r="J157" s="13"/>
      <c r="K157" s="57">
        <v>1.0384076912357034E-2</v>
      </c>
      <c r="M157" s="37"/>
      <c r="O157" s="54"/>
    </row>
    <row r="158" spans="1:15" ht="15" customHeight="1">
      <c r="A158" s="8" t="s">
        <v>218</v>
      </c>
      <c r="B158" s="8" t="s">
        <v>219</v>
      </c>
      <c r="C158" s="14" t="s">
        <v>225</v>
      </c>
      <c r="D158" s="21" t="s">
        <v>157</v>
      </c>
      <c r="E158" s="41">
        <v>3600</v>
      </c>
      <c r="F158" s="10" t="s">
        <v>221</v>
      </c>
      <c r="G158" s="2">
        <f t="shared" si="4"/>
        <v>0</v>
      </c>
      <c r="H158" s="12">
        <v>0.01</v>
      </c>
      <c r="I158" s="11" t="s">
        <v>221</v>
      </c>
      <c r="J158" s="13"/>
      <c r="K158" s="57">
        <v>1.2460892294828441E-2</v>
      </c>
      <c r="M158" s="37"/>
      <c r="O158" s="54"/>
    </row>
    <row r="159" spans="1:15" ht="15" customHeight="1">
      <c r="A159" s="8" t="s">
        <v>218</v>
      </c>
      <c r="B159" s="8" t="s">
        <v>219</v>
      </c>
      <c r="C159" s="14" t="s">
        <v>225</v>
      </c>
      <c r="D159" s="22" t="s">
        <v>156</v>
      </c>
      <c r="E159" s="41">
        <v>3610</v>
      </c>
      <c r="F159" s="10" t="s">
        <v>221</v>
      </c>
      <c r="G159" s="2">
        <f t="shared" si="4"/>
        <v>0</v>
      </c>
      <c r="H159" s="12">
        <v>0.01</v>
      </c>
      <c r="I159" s="11" t="s">
        <v>221</v>
      </c>
      <c r="J159" s="13"/>
      <c r="K159" s="57">
        <v>1.1214803065345598E-2</v>
      </c>
      <c r="M159" s="37"/>
      <c r="O159" s="54"/>
    </row>
    <row r="160" spans="1:15" ht="15" customHeight="1">
      <c r="A160" s="8" t="s">
        <v>218</v>
      </c>
      <c r="B160" s="8" t="s">
        <v>219</v>
      </c>
      <c r="C160" s="14" t="s">
        <v>225</v>
      </c>
      <c r="D160" s="22" t="s">
        <v>223</v>
      </c>
      <c r="E160" s="41">
        <v>3620</v>
      </c>
      <c r="F160" s="10" t="s">
        <v>221</v>
      </c>
      <c r="G160" s="2">
        <f t="shared" si="4"/>
        <v>0</v>
      </c>
      <c r="H160" s="12">
        <v>0.01</v>
      </c>
      <c r="I160" s="11" t="s">
        <v>221</v>
      </c>
      <c r="J160" s="13"/>
      <c r="K160" s="57">
        <v>1.3291618447817004E-2</v>
      </c>
      <c r="M160" s="37"/>
      <c r="O160" s="54"/>
    </row>
    <row r="161" spans="1:15" ht="15" customHeight="1">
      <c r="A161" s="8" t="s">
        <v>218</v>
      </c>
      <c r="B161" s="8" t="s">
        <v>219</v>
      </c>
      <c r="C161" s="14" t="s">
        <v>225</v>
      </c>
      <c r="D161" s="22" t="s">
        <v>158</v>
      </c>
      <c r="E161" s="41">
        <v>3630</v>
      </c>
      <c r="F161" s="10" t="s">
        <v>221</v>
      </c>
      <c r="G161" s="2">
        <f t="shared" si="4"/>
        <v>0</v>
      </c>
      <c r="H161" s="12">
        <v>0.01</v>
      </c>
      <c r="I161" s="11" t="s">
        <v>221</v>
      </c>
      <c r="J161" s="13"/>
      <c r="K161" s="57">
        <v>1.3291618447817004E-2</v>
      </c>
      <c r="M161" s="37"/>
      <c r="O161" s="54"/>
    </row>
    <row r="162" spans="1:15" ht="15" customHeight="1">
      <c r="A162" s="8" t="s">
        <v>218</v>
      </c>
      <c r="B162" s="8" t="s">
        <v>219</v>
      </c>
      <c r="C162" s="14" t="s">
        <v>226</v>
      </c>
      <c r="D162" s="21" t="s">
        <v>154</v>
      </c>
      <c r="E162" s="41">
        <v>3640</v>
      </c>
      <c r="F162" s="10" t="s">
        <v>221</v>
      </c>
      <c r="G162" s="2">
        <f t="shared" si="4"/>
        <v>0</v>
      </c>
      <c r="H162" s="12">
        <v>0.01</v>
      </c>
      <c r="I162" s="11" t="s">
        <v>221</v>
      </c>
      <c r="J162" s="13"/>
      <c r="K162" s="57">
        <v>6.272830134811596E-3</v>
      </c>
      <c r="M162" s="37"/>
      <c r="O162" s="54"/>
    </row>
    <row r="163" spans="1:15" ht="15" customHeight="1">
      <c r="A163" s="8" t="s">
        <v>218</v>
      </c>
      <c r="B163" s="8" t="s">
        <v>219</v>
      </c>
      <c r="C163" s="14" t="s">
        <v>226</v>
      </c>
      <c r="D163" s="21" t="s">
        <v>222</v>
      </c>
      <c r="E163" s="41">
        <v>3650</v>
      </c>
      <c r="F163" s="10" t="s">
        <v>221</v>
      </c>
      <c r="G163" s="2">
        <f t="shared" si="4"/>
        <v>0</v>
      </c>
      <c r="H163" s="12">
        <v>0.01</v>
      </c>
      <c r="I163" s="11" t="s">
        <v>221</v>
      </c>
      <c r="J163" s="13"/>
      <c r="K163" s="57">
        <v>7.8410376685144959E-3</v>
      </c>
      <c r="M163" s="37"/>
      <c r="O163" s="54"/>
    </row>
    <row r="164" spans="1:15" ht="15" customHeight="1">
      <c r="A164" s="8" t="s">
        <v>218</v>
      </c>
      <c r="B164" s="8" t="s">
        <v>219</v>
      </c>
      <c r="C164" s="14" t="s">
        <v>226</v>
      </c>
      <c r="D164" s="21" t="s">
        <v>157</v>
      </c>
      <c r="E164" s="41">
        <v>3660</v>
      </c>
      <c r="F164" s="10" t="s">
        <v>221</v>
      </c>
      <c r="G164" s="2">
        <f t="shared" si="4"/>
        <v>0</v>
      </c>
      <c r="H164" s="12">
        <v>0.01</v>
      </c>
      <c r="I164" s="11" t="s">
        <v>221</v>
      </c>
      <c r="J164" s="13"/>
      <c r="K164" s="57">
        <v>9.409245202217394E-3</v>
      </c>
      <c r="M164" s="37"/>
      <c r="O164" s="54"/>
    </row>
    <row r="165" spans="1:15" ht="15" customHeight="1">
      <c r="A165" s="8" t="s">
        <v>218</v>
      </c>
      <c r="B165" s="8" t="s">
        <v>219</v>
      </c>
      <c r="C165" s="14" t="s">
        <v>226</v>
      </c>
      <c r="D165" s="22" t="s">
        <v>156</v>
      </c>
      <c r="E165" s="41">
        <v>3670</v>
      </c>
      <c r="F165" s="10" t="s">
        <v>221</v>
      </c>
      <c r="G165" s="2">
        <f t="shared" si="4"/>
        <v>0</v>
      </c>
      <c r="H165" s="12">
        <v>0.01</v>
      </c>
      <c r="I165" s="11" t="s">
        <v>221</v>
      </c>
      <c r="J165" s="13"/>
      <c r="K165" s="57">
        <v>8.4683206819956558E-3</v>
      </c>
      <c r="M165" s="37"/>
      <c r="O165" s="54"/>
    </row>
    <row r="166" spans="1:15" ht="15" customHeight="1">
      <c r="A166" s="8" t="s">
        <v>218</v>
      </c>
      <c r="B166" s="8" t="s">
        <v>219</v>
      </c>
      <c r="C166" s="14" t="s">
        <v>226</v>
      </c>
      <c r="D166" s="22" t="s">
        <v>223</v>
      </c>
      <c r="E166" s="41">
        <v>3680</v>
      </c>
      <c r="F166" s="10" t="s">
        <v>221</v>
      </c>
      <c r="G166" s="2">
        <f t="shared" si="4"/>
        <v>0</v>
      </c>
      <c r="H166" s="12">
        <v>0.01</v>
      </c>
      <c r="I166" s="11" t="s">
        <v>221</v>
      </c>
      <c r="J166" s="13"/>
      <c r="K166" s="57">
        <v>1.0036528215698554E-2</v>
      </c>
      <c r="M166" s="37"/>
      <c r="O166" s="54"/>
    </row>
    <row r="167" spans="1:15" ht="15" customHeight="1">
      <c r="A167" s="8" t="s">
        <v>218</v>
      </c>
      <c r="B167" s="8" t="s">
        <v>219</v>
      </c>
      <c r="C167" s="14" t="s">
        <v>226</v>
      </c>
      <c r="D167" s="22" t="s">
        <v>158</v>
      </c>
      <c r="E167" s="41">
        <v>3690</v>
      </c>
      <c r="F167" s="10" t="s">
        <v>221</v>
      </c>
      <c r="G167" s="2">
        <f t="shared" si="4"/>
        <v>0</v>
      </c>
      <c r="H167" s="12">
        <v>0.01</v>
      </c>
      <c r="I167" s="11" t="s">
        <v>221</v>
      </c>
      <c r="J167" s="13"/>
      <c r="K167" s="57">
        <v>1.0036528215698554E-2</v>
      </c>
      <c r="M167" s="37"/>
      <c r="O167" s="54"/>
    </row>
    <row r="168" spans="1:15" ht="15" customHeight="1">
      <c r="A168" s="8" t="s">
        <v>218</v>
      </c>
      <c r="B168" s="8" t="s">
        <v>219</v>
      </c>
      <c r="C168" s="14" t="s">
        <v>227</v>
      </c>
      <c r="D168" s="21" t="s">
        <v>154</v>
      </c>
      <c r="E168" s="41">
        <v>3700</v>
      </c>
      <c r="F168" s="10" t="s">
        <v>221</v>
      </c>
      <c r="G168" s="2">
        <f t="shared" si="4"/>
        <v>0</v>
      </c>
      <c r="H168" s="12">
        <v>0.01</v>
      </c>
      <c r="I168" s="11" t="s">
        <v>221</v>
      </c>
      <c r="J168" s="13"/>
      <c r="K168" s="57">
        <v>7.2561386424307116E-3</v>
      </c>
      <c r="M168" s="37"/>
      <c r="O168" s="54"/>
    </row>
    <row r="169" spans="1:15" ht="15" customHeight="1">
      <c r="A169" s="8" t="s">
        <v>218</v>
      </c>
      <c r="B169" s="8" t="s">
        <v>219</v>
      </c>
      <c r="C169" s="14" t="s">
        <v>228</v>
      </c>
      <c r="D169" s="21" t="s">
        <v>154</v>
      </c>
      <c r="E169" s="41">
        <v>3760</v>
      </c>
      <c r="F169" s="10" t="s">
        <v>221</v>
      </c>
      <c r="G169" s="2">
        <f t="shared" si="4"/>
        <v>0</v>
      </c>
      <c r="H169" s="12">
        <v>0.01</v>
      </c>
      <c r="I169" s="11" t="s">
        <v>221</v>
      </c>
      <c r="J169" s="13"/>
      <c r="K169" s="57">
        <v>5.8320366658788899E-3</v>
      </c>
      <c r="M169" s="37"/>
      <c r="O169" s="54"/>
    </row>
    <row r="170" spans="1:15" ht="15" customHeight="1">
      <c r="A170" s="8" t="s">
        <v>231</v>
      </c>
      <c r="B170" s="16" t="s">
        <v>229</v>
      </c>
      <c r="C170" s="14" t="s">
        <v>232</v>
      </c>
      <c r="D170" s="24" t="s">
        <v>233</v>
      </c>
      <c r="E170" s="41">
        <v>3900</v>
      </c>
      <c r="F170" s="10" t="s">
        <v>44</v>
      </c>
      <c r="G170" s="2">
        <f t="shared" si="4"/>
        <v>0</v>
      </c>
      <c r="H170" s="12">
        <v>0.1</v>
      </c>
      <c r="I170" s="11" t="s">
        <v>44</v>
      </c>
      <c r="J170" s="13" t="s">
        <v>238</v>
      </c>
      <c r="K170" s="57">
        <v>8.1648513322304451E-4</v>
      </c>
      <c r="M170" s="37"/>
      <c r="O170" s="54"/>
    </row>
    <row r="171" spans="1:15" ht="15" customHeight="1">
      <c r="A171" s="8" t="s">
        <v>231</v>
      </c>
      <c r="B171" s="16" t="s">
        <v>229</v>
      </c>
      <c r="C171" s="14" t="s">
        <v>232</v>
      </c>
      <c r="D171" s="24" t="s">
        <v>234</v>
      </c>
      <c r="E171" s="41">
        <v>3910</v>
      </c>
      <c r="F171" s="10" t="s">
        <v>44</v>
      </c>
      <c r="G171" s="2">
        <f t="shared" si="4"/>
        <v>0</v>
      </c>
      <c r="H171" s="12">
        <v>0.1</v>
      </c>
      <c r="I171" s="11" t="s">
        <v>44</v>
      </c>
      <c r="J171" s="13" t="s">
        <v>238</v>
      </c>
      <c r="K171" s="57">
        <v>5.5404348325849447E-4</v>
      </c>
      <c r="M171" s="37"/>
      <c r="O171" s="54"/>
    </row>
    <row r="172" spans="1:15" ht="15" customHeight="1">
      <c r="A172" s="8" t="s">
        <v>231</v>
      </c>
      <c r="B172" s="16" t="s">
        <v>229</v>
      </c>
      <c r="C172" s="14" t="s">
        <v>232</v>
      </c>
      <c r="D172" s="27" t="s">
        <v>235</v>
      </c>
      <c r="E172" s="41">
        <v>3920</v>
      </c>
      <c r="F172" s="10" t="s">
        <v>44</v>
      </c>
      <c r="G172" s="2">
        <f t="shared" si="4"/>
        <v>0</v>
      </c>
      <c r="H172" s="12">
        <v>0.1</v>
      </c>
      <c r="I172" s="11" t="s">
        <v>44</v>
      </c>
      <c r="J172" s="13" t="s">
        <v>238</v>
      </c>
      <c r="K172" s="57">
        <v>1.2884732168802198E-3</v>
      </c>
      <c r="M172" s="37"/>
      <c r="O172" s="54"/>
    </row>
    <row r="173" spans="1:15" ht="15" customHeight="1">
      <c r="A173" s="8" t="s">
        <v>231</v>
      </c>
      <c r="B173" s="16" t="s">
        <v>229</v>
      </c>
      <c r="C173" s="14" t="s">
        <v>236</v>
      </c>
      <c r="D173" s="24" t="s">
        <v>233</v>
      </c>
      <c r="E173" s="41">
        <v>3930</v>
      </c>
      <c r="F173" s="10" t="s">
        <v>44</v>
      </c>
      <c r="G173" s="2">
        <f t="shared" si="4"/>
        <v>0</v>
      </c>
      <c r="H173" s="12">
        <v>0.1</v>
      </c>
      <c r="I173" s="11" t="s">
        <v>44</v>
      </c>
      <c r="J173" s="13" t="s">
        <v>209</v>
      </c>
      <c r="K173" s="57">
        <v>3.6958837010511568E-4</v>
      </c>
      <c r="M173" s="37"/>
      <c r="O173" s="54"/>
    </row>
    <row r="174" spans="1:15" ht="15" customHeight="1">
      <c r="A174" s="8" t="s">
        <v>231</v>
      </c>
      <c r="B174" s="16" t="s">
        <v>229</v>
      </c>
      <c r="C174" s="14" t="s">
        <v>236</v>
      </c>
      <c r="D174" s="24" t="s">
        <v>234</v>
      </c>
      <c r="E174" s="41">
        <v>3940</v>
      </c>
      <c r="F174" s="10" t="s">
        <v>44</v>
      </c>
      <c r="G174" s="2">
        <f t="shared" si="4"/>
        <v>0</v>
      </c>
      <c r="H174" s="12">
        <v>0.1</v>
      </c>
      <c r="I174" s="11" t="s">
        <v>44</v>
      </c>
      <c r="J174" s="13" t="s">
        <v>209</v>
      </c>
      <c r="K174" s="57">
        <v>2.3395961043351361E-4</v>
      </c>
      <c r="M174" s="37"/>
      <c r="O174" s="54"/>
    </row>
    <row r="175" spans="1:15" ht="15" customHeight="1">
      <c r="A175" s="8" t="s">
        <v>231</v>
      </c>
      <c r="B175" s="16" t="s">
        <v>229</v>
      </c>
      <c r="C175" s="14" t="s">
        <v>236</v>
      </c>
      <c r="D175" s="27" t="s">
        <v>235</v>
      </c>
      <c r="E175" s="41">
        <v>3950</v>
      </c>
      <c r="F175" s="10" t="s">
        <v>44</v>
      </c>
      <c r="G175" s="2">
        <f t="shared" si="4"/>
        <v>0</v>
      </c>
      <c r="H175" s="12">
        <v>0.1</v>
      </c>
      <c r="I175" s="11" t="s">
        <v>44</v>
      </c>
      <c r="J175" s="13" t="s">
        <v>209</v>
      </c>
      <c r="K175" s="57">
        <v>2.9499255228573456E-4</v>
      </c>
      <c r="M175" s="37"/>
      <c r="O175" s="54"/>
    </row>
    <row r="176" spans="1:15" ht="15" customHeight="1">
      <c r="A176" s="8" t="s">
        <v>231</v>
      </c>
      <c r="B176" s="16" t="s">
        <v>229</v>
      </c>
      <c r="C176" s="61" t="s">
        <v>237</v>
      </c>
      <c r="D176" s="9"/>
      <c r="E176" s="41">
        <v>3960</v>
      </c>
      <c r="F176" s="10" t="s">
        <v>44</v>
      </c>
      <c r="G176" s="2">
        <f t="shared" si="4"/>
        <v>0</v>
      </c>
      <c r="H176" s="12">
        <v>0.1</v>
      </c>
      <c r="I176" s="11" t="s">
        <v>44</v>
      </c>
      <c r="J176" s="13" t="s">
        <v>41</v>
      </c>
      <c r="K176" s="57">
        <v>3.6619765111332565E-4</v>
      </c>
      <c r="M176" s="37"/>
      <c r="O176" s="54"/>
    </row>
    <row r="177" spans="1:15" ht="15" customHeight="1">
      <c r="A177" s="8" t="s">
        <v>231</v>
      </c>
      <c r="B177" s="16" t="s">
        <v>229</v>
      </c>
      <c r="C177" s="61" t="s">
        <v>239</v>
      </c>
      <c r="D177" s="9" t="s">
        <v>240</v>
      </c>
      <c r="E177" s="41">
        <v>3970</v>
      </c>
      <c r="F177" s="10" t="s">
        <v>44</v>
      </c>
      <c r="G177" s="2">
        <f t="shared" si="4"/>
        <v>0</v>
      </c>
      <c r="H177" s="12">
        <v>0.1</v>
      </c>
      <c r="I177" s="11" t="s">
        <v>44</v>
      </c>
      <c r="J177" s="13" t="s">
        <v>230</v>
      </c>
      <c r="K177" s="57">
        <v>1.2213369808427767E-3</v>
      </c>
      <c r="M177" s="37"/>
      <c r="O177" s="54"/>
    </row>
    <row r="178" spans="1:15" ht="15" customHeight="1">
      <c r="A178" s="8" t="s">
        <v>231</v>
      </c>
      <c r="B178" s="16" t="s">
        <v>229</v>
      </c>
      <c r="C178" s="61" t="s">
        <v>239</v>
      </c>
      <c r="D178" s="9" t="s">
        <v>241</v>
      </c>
      <c r="E178" s="41">
        <v>3980</v>
      </c>
      <c r="F178" s="10" t="s">
        <v>44</v>
      </c>
      <c r="G178" s="2">
        <f t="shared" si="4"/>
        <v>0</v>
      </c>
      <c r="H178" s="12">
        <v>0.1</v>
      </c>
      <c r="I178" s="11" t="s">
        <v>44</v>
      </c>
      <c r="J178" s="13" t="s">
        <v>230</v>
      </c>
      <c r="K178" s="57">
        <v>1.7316401891071796E-3</v>
      </c>
      <c r="M178" s="37"/>
      <c r="O178" s="54"/>
    </row>
    <row r="179" spans="1:15" ht="15" customHeight="1">
      <c r="A179" s="8" t="s">
        <v>231</v>
      </c>
      <c r="B179" s="16" t="s">
        <v>229</v>
      </c>
      <c r="C179" s="61" t="s">
        <v>242</v>
      </c>
      <c r="D179" s="9" t="s">
        <v>240</v>
      </c>
      <c r="E179" s="41">
        <v>3990</v>
      </c>
      <c r="F179" s="10" t="s">
        <v>44</v>
      </c>
      <c r="G179" s="2">
        <f t="shared" si="4"/>
        <v>0</v>
      </c>
      <c r="H179" s="12">
        <v>0.1</v>
      </c>
      <c r="I179" s="11" t="s">
        <v>44</v>
      </c>
      <c r="J179" s="13" t="s">
        <v>230</v>
      </c>
      <c r="K179" s="57">
        <v>1.2213369808427767E-3</v>
      </c>
      <c r="M179" s="37"/>
      <c r="O179" s="54"/>
    </row>
    <row r="180" spans="1:15" ht="15" customHeight="1">
      <c r="A180" s="8" t="s">
        <v>231</v>
      </c>
      <c r="B180" s="16" t="s">
        <v>229</v>
      </c>
      <c r="C180" s="61" t="s">
        <v>242</v>
      </c>
      <c r="D180" s="9" t="s">
        <v>241</v>
      </c>
      <c r="E180" s="41">
        <v>4000</v>
      </c>
      <c r="F180" s="10" t="s">
        <v>44</v>
      </c>
      <c r="G180" s="2">
        <f t="shared" si="4"/>
        <v>0</v>
      </c>
      <c r="H180" s="12">
        <v>0.1</v>
      </c>
      <c r="I180" s="11" t="s">
        <v>44</v>
      </c>
      <c r="J180" s="13" t="s">
        <v>230</v>
      </c>
      <c r="K180" s="57">
        <v>1.7316401891071796E-3</v>
      </c>
      <c r="M180" s="37"/>
      <c r="O180" s="54"/>
    </row>
    <row r="181" spans="1:15" ht="15" customHeight="1">
      <c r="A181" s="8" t="s">
        <v>231</v>
      </c>
      <c r="B181" s="16" t="s">
        <v>229</v>
      </c>
      <c r="C181" s="62" t="s">
        <v>243</v>
      </c>
      <c r="D181" s="21" t="s">
        <v>244</v>
      </c>
      <c r="E181" s="41">
        <v>4010</v>
      </c>
      <c r="F181" s="10" t="s">
        <v>44</v>
      </c>
      <c r="G181" s="2">
        <f t="shared" si="4"/>
        <v>0</v>
      </c>
      <c r="H181" s="12">
        <v>0.1</v>
      </c>
      <c r="I181" s="11" t="s">
        <v>44</v>
      </c>
      <c r="J181" s="13"/>
      <c r="K181" s="57">
        <v>2.807515325202163E-3</v>
      </c>
      <c r="M181" s="37"/>
      <c r="O181" s="54"/>
    </row>
    <row r="182" spans="1:15" ht="15" customHeight="1">
      <c r="A182" s="8" t="s">
        <v>231</v>
      </c>
      <c r="B182" s="16" t="s">
        <v>229</v>
      </c>
      <c r="C182" s="62" t="s">
        <v>245</v>
      </c>
      <c r="D182" s="21" t="s">
        <v>244</v>
      </c>
      <c r="E182" s="41">
        <v>4020</v>
      </c>
      <c r="F182" s="10" t="s">
        <v>44</v>
      </c>
      <c r="G182" s="2">
        <f t="shared" si="4"/>
        <v>0</v>
      </c>
      <c r="H182" s="12">
        <v>0.1</v>
      </c>
      <c r="I182" s="11" t="s">
        <v>44</v>
      </c>
      <c r="J182" s="13"/>
      <c r="K182" s="57">
        <v>2.5498206818261194E-3</v>
      </c>
      <c r="M182" s="37"/>
      <c r="O182" s="54"/>
    </row>
    <row r="183" spans="1:15" ht="15" customHeight="1">
      <c r="A183" s="8" t="s">
        <v>231</v>
      </c>
      <c r="B183" s="16" t="s">
        <v>229</v>
      </c>
      <c r="C183" s="62" t="s">
        <v>246</v>
      </c>
      <c r="D183" s="21" t="s">
        <v>244</v>
      </c>
      <c r="E183" s="41">
        <v>4030</v>
      </c>
      <c r="F183" s="10" t="s">
        <v>44</v>
      </c>
      <c r="G183" s="2">
        <f t="shared" si="4"/>
        <v>0</v>
      </c>
      <c r="H183" s="12">
        <v>0.1</v>
      </c>
      <c r="I183" s="11" t="s">
        <v>44</v>
      </c>
      <c r="J183" s="13"/>
      <c r="K183" s="57">
        <v>2.5769464337604396E-3</v>
      </c>
      <c r="M183" s="37"/>
      <c r="O183" s="54"/>
    </row>
    <row r="184" spans="1:15" ht="15" customHeight="1">
      <c r="A184" s="8" t="s">
        <v>231</v>
      </c>
      <c r="B184" s="16" t="s">
        <v>229</v>
      </c>
      <c r="C184" s="62" t="s">
        <v>243</v>
      </c>
      <c r="D184" s="25" t="s">
        <v>247</v>
      </c>
      <c r="E184" s="41">
        <v>4040</v>
      </c>
      <c r="F184" s="10" t="s">
        <v>44</v>
      </c>
      <c r="G184" s="2">
        <f t="shared" si="4"/>
        <v>0</v>
      </c>
      <c r="H184" s="12">
        <v>0.1</v>
      </c>
      <c r="I184" s="11" t="s">
        <v>44</v>
      </c>
      <c r="J184" s="13"/>
      <c r="K184" s="57">
        <v>3.3432489259049912E-3</v>
      </c>
      <c r="M184" s="37"/>
      <c r="O184" s="54"/>
    </row>
    <row r="185" spans="1:15" ht="15" customHeight="1">
      <c r="A185" s="8" t="s">
        <v>231</v>
      </c>
      <c r="B185" s="16" t="s">
        <v>229</v>
      </c>
      <c r="C185" s="62" t="s">
        <v>245</v>
      </c>
      <c r="D185" s="25" t="s">
        <v>247</v>
      </c>
      <c r="E185" s="41">
        <v>4050</v>
      </c>
      <c r="F185" s="10" t="s">
        <v>44</v>
      </c>
      <c r="G185" s="2">
        <f t="shared" si="4"/>
        <v>0</v>
      </c>
      <c r="H185" s="12">
        <v>0.1</v>
      </c>
      <c r="I185" s="11" t="s">
        <v>44</v>
      </c>
      <c r="J185" s="13"/>
      <c r="K185" s="57">
        <v>3.0957264395043175E-3</v>
      </c>
      <c r="M185" s="37"/>
      <c r="O185" s="54"/>
    </row>
    <row r="186" spans="1:15" ht="15" customHeight="1">
      <c r="A186" s="8" t="s">
        <v>231</v>
      </c>
      <c r="B186" s="16" t="s">
        <v>229</v>
      </c>
      <c r="C186" s="62" t="s">
        <v>246</v>
      </c>
      <c r="D186" s="25" t="s">
        <v>247</v>
      </c>
      <c r="E186" s="41">
        <v>4060</v>
      </c>
      <c r="F186" s="10" t="s">
        <v>44</v>
      </c>
      <c r="G186" s="2">
        <f t="shared" si="4"/>
        <v>0</v>
      </c>
      <c r="H186" s="12">
        <v>0.1</v>
      </c>
      <c r="I186" s="11" t="s">
        <v>44</v>
      </c>
      <c r="J186" s="13"/>
      <c r="K186" s="57">
        <v>3.1262429104304281E-3</v>
      </c>
      <c r="M186" s="37"/>
      <c r="O186" s="54"/>
    </row>
    <row r="187" spans="1:15" ht="15" customHeight="1">
      <c r="A187" s="8" t="s">
        <v>231</v>
      </c>
      <c r="B187" s="16" t="s">
        <v>229</v>
      </c>
      <c r="C187" s="62" t="s">
        <v>327</v>
      </c>
      <c r="D187" s="21" t="s">
        <v>248</v>
      </c>
      <c r="E187" s="41">
        <v>4070</v>
      </c>
      <c r="F187" s="10" t="s">
        <v>44</v>
      </c>
      <c r="G187" s="2">
        <f t="shared" si="4"/>
        <v>0</v>
      </c>
      <c r="H187" s="12">
        <v>0.1</v>
      </c>
      <c r="I187" s="11" t="s">
        <v>44</v>
      </c>
      <c r="J187" s="13"/>
      <c r="K187" s="57">
        <v>2.2175302206306939E-3</v>
      </c>
      <c r="M187" s="37"/>
      <c r="O187" s="54"/>
    </row>
    <row r="188" spans="1:15" ht="15" customHeight="1">
      <c r="A188" s="8" t="s">
        <v>231</v>
      </c>
      <c r="B188" s="16" t="s">
        <v>229</v>
      </c>
      <c r="C188" s="62" t="s">
        <v>328</v>
      </c>
      <c r="D188" s="21" t="s">
        <v>248</v>
      </c>
      <c r="E188" s="41">
        <v>4080</v>
      </c>
      <c r="F188" s="10" t="s">
        <v>44</v>
      </c>
      <c r="G188" s="2">
        <f t="shared" si="4"/>
        <v>0</v>
      </c>
      <c r="H188" s="12">
        <v>0.1</v>
      </c>
      <c r="I188" s="11" t="s">
        <v>44</v>
      </c>
      <c r="J188" s="13"/>
      <c r="K188" s="57">
        <v>2.0073056431397108E-3</v>
      </c>
      <c r="M188" s="37"/>
      <c r="O188" s="54"/>
    </row>
    <row r="189" spans="1:15" ht="15" customHeight="1">
      <c r="A189" s="8" t="s">
        <v>231</v>
      </c>
      <c r="B189" s="16" t="s">
        <v>229</v>
      </c>
      <c r="C189" s="62" t="s">
        <v>329</v>
      </c>
      <c r="D189" s="21" t="s">
        <v>248</v>
      </c>
      <c r="E189" s="41">
        <v>4090</v>
      </c>
      <c r="F189" s="10" t="s">
        <v>44</v>
      </c>
      <c r="G189" s="2">
        <f t="shared" si="4"/>
        <v>0</v>
      </c>
      <c r="H189" s="12">
        <v>0.1</v>
      </c>
      <c r="I189" s="11" t="s">
        <v>44</v>
      </c>
      <c r="J189" s="13"/>
      <c r="K189" s="57">
        <v>2.0412128330576113E-3</v>
      </c>
      <c r="M189" s="37"/>
      <c r="O189" s="54"/>
    </row>
    <row r="190" spans="1:15" ht="15" customHeight="1">
      <c r="A190" s="8" t="s">
        <v>231</v>
      </c>
      <c r="B190" s="16" t="s">
        <v>229</v>
      </c>
      <c r="C190" s="62" t="s">
        <v>330</v>
      </c>
      <c r="D190" s="25" t="s">
        <v>249</v>
      </c>
      <c r="E190" s="41">
        <v>4100</v>
      </c>
      <c r="F190" s="10" t="s">
        <v>44</v>
      </c>
      <c r="G190" s="2">
        <f t="shared" ref="G190:G198" si="5">SUM(K190*G$230)</f>
        <v>0</v>
      </c>
      <c r="H190" s="12">
        <v>0.1</v>
      </c>
      <c r="I190" s="11" t="s">
        <v>44</v>
      </c>
      <c r="J190" s="13"/>
      <c r="K190" s="57">
        <v>2.6515422515798206E-3</v>
      </c>
      <c r="M190" s="37"/>
      <c r="O190" s="54"/>
    </row>
    <row r="191" spans="1:15" ht="15" customHeight="1">
      <c r="A191" s="8" t="s">
        <v>231</v>
      </c>
      <c r="B191" s="16" t="s">
        <v>229</v>
      </c>
      <c r="C191" s="62" t="s">
        <v>328</v>
      </c>
      <c r="D191" s="25" t="s">
        <v>249</v>
      </c>
      <c r="E191" s="41">
        <v>4110</v>
      </c>
      <c r="F191" s="10" t="s">
        <v>44</v>
      </c>
      <c r="G191" s="2">
        <f t="shared" si="5"/>
        <v>0</v>
      </c>
      <c r="H191" s="12">
        <v>0.1</v>
      </c>
      <c r="I191" s="11" t="s">
        <v>44</v>
      </c>
      <c r="J191" s="13"/>
      <c r="K191" s="57">
        <v>2.4345362361052575E-3</v>
      </c>
      <c r="M191" s="37"/>
      <c r="O191" s="54"/>
    </row>
    <row r="192" spans="1:15" ht="15" customHeight="1">
      <c r="A192" s="8" t="s">
        <v>231</v>
      </c>
      <c r="B192" s="16" t="s">
        <v>229</v>
      </c>
      <c r="C192" s="62" t="s">
        <v>329</v>
      </c>
      <c r="D192" s="25" t="s">
        <v>249</v>
      </c>
      <c r="E192" s="41">
        <v>4120</v>
      </c>
      <c r="F192" s="10" t="s">
        <v>44</v>
      </c>
      <c r="G192" s="2">
        <f t="shared" si="5"/>
        <v>0</v>
      </c>
      <c r="H192" s="12">
        <v>0.1</v>
      </c>
      <c r="I192" s="11" t="s">
        <v>44</v>
      </c>
      <c r="J192" s="13"/>
      <c r="K192" s="57">
        <v>2.4786155829985279E-3</v>
      </c>
      <c r="M192" s="37"/>
      <c r="O192" s="54"/>
    </row>
    <row r="193" spans="1:15" ht="15" customHeight="1">
      <c r="A193" s="8" t="s">
        <v>231</v>
      </c>
      <c r="B193" s="16" t="s">
        <v>229</v>
      </c>
      <c r="C193" s="62" t="s">
        <v>250</v>
      </c>
      <c r="D193" s="9" t="s">
        <v>251</v>
      </c>
      <c r="E193" s="41">
        <v>4130</v>
      </c>
      <c r="F193" s="10" t="s">
        <v>33</v>
      </c>
      <c r="G193" s="2">
        <f t="shared" si="5"/>
        <v>0</v>
      </c>
      <c r="H193" s="12">
        <v>1</v>
      </c>
      <c r="I193" s="11" t="s">
        <v>33</v>
      </c>
      <c r="J193" s="13"/>
      <c r="K193" s="57">
        <v>1.3562875967160209E-3</v>
      </c>
      <c r="M193" s="37"/>
      <c r="O193" s="54"/>
    </row>
    <row r="194" spans="1:15" ht="15" customHeight="1">
      <c r="A194" s="8" t="s">
        <v>231</v>
      </c>
      <c r="B194" s="16" t="s">
        <v>229</v>
      </c>
      <c r="C194" s="62" t="s">
        <v>250</v>
      </c>
      <c r="D194" s="9" t="s">
        <v>252</v>
      </c>
      <c r="E194" s="41">
        <v>4140</v>
      </c>
      <c r="F194" s="10" t="s">
        <v>33</v>
      </c>
      <c r="G194" s="2">
        <f t="shared" si="5"/>
        <v>0</v>
      </c>
      <c r="H194" s="12">
        <v>1</v>
      </c>
      <c r="I194" s="11" t="s">
        <v>33</v>
      </c>
      <c r="J194" s="13"/>
      <c r="K194" s="57">
        <v>1.0172156975370157E-3</v>
      </c>
      <c r="M194" s="37"/>
      <c r="O194" s="54"/>
    </row>
    <row r="195" spans="1:15" ht="15" customHeight="1">
      <c r="A195" s="8" t="s">
        <v>231</v>
      </c>
      <c r="B195" s="16" t="s">
        <v>229</v>
      </c>
      <c r="C195" s="62" t="s">
        <v>250</v>
      </c>
      <c r="D195" s="22" t="s">
        <v>253</v>
      </c>
      <c r="E195" s="41">
        <v>4150</v>
      </c>
      <c r="F195" s="10" t="s">
        <v>33</v>
      </c>
      <c r="G195" s="2">
        <f t="shared" si="5"/>
        <v>0</v>
      </c>
      <c r="H195" s="12">
        <v>1</v>
      </c>
      <c r="I195" s="11" t="s">
        <v>33</v>
      </c>
      <c r="J195" s="13"/>
      <c r="K195" s="57">
        <v>1.5258235463055235E-3</v>
      </c>
      <c r="M195" s="37"/>
      <c r="O195" s="54"/>
    </row>
    <row r="196" spans="1:15" ht="15" customHeight="1">
      <c r="A196" s="8" t="s">
        <v>231</v>
      </c>
      <c r="B196" s="16" t="s">
        <v>229</v>
      </c>
      <c r="C196" s="62" t="s">
        <v>250</v>
      </c>
      <c r="D196" s="22" t="s">
        <v>254</v>
      </c>
      <c r="E196" s="41">
        <v>4160</v>
      </c>
      <c r="F196" s="10" t="s">
        <v>33</v>
      </c>
      <c r="G196" s="2">
        <f t="shared" si="5"/>
        <v>0</v>
      </c>
      <c r="H196" s="12">
        <v>1</v>
      </c>
      <c r="I196" s="11" t="s">
        <v>33</v>
      </c>
      <c r="J196" s="13"/>
      <c r="K196" s="57">
        <v>1.3562875967160209E-3</v>
      </c>
      <c r="M196" s="37"/>
      <c r="O196" s="54"/>
    </row>
    <row r="197" spans="1:15" ht="15" customHeight="1">
      <c r="A197" s="8" t="s">
        <v>231</v>
      </c>
      <c r="B197" s="16" t="s">
        <v>229</v>
      </c>
      <c r="C197" s="62" t="s">
        <v>255</v>
      </c>
      <c r="D197" s="9"/>
      <c r="E197" s="41">
        <v>4170</v>
      </c>
      <c r="F197" s="10" t="s">
        <v>256</v>
      </c>
      <c r="G197" s="2">
        <f t="shared" si="5"/>
        <v>0</v>
      </c>
      <c r="H197" s="12">
        <v>1</v>
      </c>
      <c r="I197" s="11" t="s">
        <v>256</v>
      </c>
      <c r="J197" s="13"/>
      <c r="K197" s="57">
        <v>2.3735032942530365E-4</v>
      </c>
      <c r="M197" s="37"/>
      <c r="O197" s="54"/>
    </row>
    <row r="198" spans="1:15" ht="15" customHeight="1">
      <c r="A198" s="8" t="s">
        <v>231</v>
      </c>
      <c r="B198" s="16" t="s">
        <v>229</v>
      </c>
      <c r="C198" s="62" t="s">
        <v>255</v>
      </c>
      <c r="D198" s="9" t="s">
        <v>257</v>
      </c>
      <c r="E198" s="41">
        <v>4180</v>
      </c>
      <c r="F198" s="10" t="s">
        <v>256</v>
      </c>
      <c r="G198" s="2">
        <f t="shared" si="5"/>
        <v>0</v>
      </c>
      <c r="H198" s="12">
        <v>1</v>
      </c>
      <c r="I198" s="11" t="s">
        <v>256</v>
      </c>
      <c r="J198" s="13"/>
      <c r="K198" s="57">
        <v>2.7125751934320419E-4</v>
      </c>
      <c r="M198" s="37"/>
      <c r="O198" s="54"/>
    </row>
    <row r="199" spans="1:15" ht="15" customHeight="1">
      <c r="A199" s="8" t="s">
        <v>231</v>
      </c>
      <c r="B199" s="16" t="s">
        <v>229</v>
      </c>
      <c r="C199" s="14" t="s">
        <v>258</v>
      </c>
      <c r="D199" s="9" t="s">
        <v>259</v>
      </c>
      <c r="E199" s="41">
        <v>4190</v>
      </c>
      <c r="F199" s="10" t="s">
        <v>33</v>
      </c>
      <c r="G199" s="2">
        <f t="shared" ref="G199:G221" si="6">SUM(K199*G$230)</f>
        <v>0</v>
      </c>
      <c r="H199" s="12">
        <v>1</v>
      </c>
      <c r="I199" s="11" t="s">
        <v>33</v>
      </c>
      <c r="J199" s="13"/>
      <c r="K199" s="57">
        <v>2.3735032942530363E-3</v>
      </c>
      <c r="M199" s="37"/>
      <c r="O199" s="54"/>
    </row>
    <row r="200" spans="1:15" ht="15" customHeight="1">
      <c r="A200" s="8" t="s">
        <v>231</v>
      </c>
      <c r="B200" s="16" t="s">
        <v>229</v>
      </c>
      <c r="C200" s="14" t="s">
        <v>258</v>
      </c>
      <c r="D200" s="9" t="s">
        <v>260</v>
      </c>
      <c r="E200" s="41">
        <v>4200</v>
      </c>
      <c r="F200" s="10" t="s">
        <v>33</v>
      </c>
      <c r="G200" s="2">
        <f t="shared" si="6"/>
        <v>0</v>
      </c>
      <c r="H200" s="12">
        <v>1</v>
      </c>
      <c r="I200" s="11" t="s">
        <v>33</v>
      </c>
      <c r="J200" s="13"/>
      <c r="K200" s="57">
        <v>1.5258235463055235E-3</v>
      </c>
      <c r="M200" s="37"/>
      <c r="O200" s="54"/>
    </row>
    <row r="201" spans="1:15" ht="15" customHeight="1">
      <c r="A201" s="8" t="s">
        <v>231</v>
      </c>
      <c r="B201" s="16" t="s">
        <v>229</v>
      </c>
      <c r="C201" s="14" t="s">
        <v>258</v>
      </c>
      <c r="D201" s="9" t="s">
        <v>261</v>
      </c>
      <c r="E201" s="41">
        <v>4210</v>
      </c>
      <c r="F201" s="10" t="s">
        <v>33</v>
      </c>
      <c r="G201" s="2">
        <f t="shared" si="6"/>
        <v>0</v>
      </c>
      <c r="H201" s="12">
        <v>1</v>
      </c>
      <c r="I201" s="11" t="s">
        <v>33</v>
      </c>
      <c r="J201" s="13"/>
      <c r="K201" s="57">
        <v>1.6275451160592249E-3</v>
      </c>
      <c r="M201" s="37"/>
      <c r="O201" s="54"/>
    </row>
    <row r="202" spans="1:15" ht="15" customHeight="1">
      <c r="A202" s="8" t="s">
        <v>231</v>
      </c>
      <c r="B202" s="16" t="s">
        <v>229</v>
      </c>
      <c r="C202" s="14" t="s">
        <v>331</v>
      </c>
      <c r="D202" s="9" t="s">
        <v>262</v>
      </c>
      <c r="E202" s="41">
        <v>4220</v>
      </c>
      <c r="F202" s="10" t="s">
        <v>33</v>
      </c>
      <c r="G202" s="2">
        <f>SUM(K202*G$230)</f>
        <v>0</v>
      </c>
      <c r="H202" s="12">
        <v>1</v>
      </c>
      <c r="I202" s="11" t="s">
        <v>33</v>
      </c>
      <c r="J202" s="13"/>
      <c r="K202" s="57">
        <v>1.8648954454845287E-3</v>
      </c>
      <c r="M202" s="37"/>
      <c r="O202" s="54"/>
    </row>
    <row r="203" spans="1:15" ht="15" customHeight="1">
      <c r="A203" s="8" t="s">
        <v>231</v>
      </c>
      <c r="B203" s="16" t="s">
        <v>229</v>
      </c>
      <c r="C203" s="14" t="s">
        <v>331</v>
      </c>
      <c r="D203" s="9" t="s">
        <v>263</v>
      </c>
      <c r="E203" s="41">
        <v>4230</v>
      </c>
      <c r="F203" s="10" t="s">
        <v>33</v>
      </c>
      <c r="G203" s="2">
        <f t="shared" si="6"/>
        <v>0</v>
      </c>
      <c r="H203" s="12">
        <v>1</v>
      </c>
      <c r="I203" s="11" t="s">
        <v>33</v>
      </c>
      <c r="J203" s="13"/>
      <c r="K203" s="57">
        <v>1.1867516471265182E-3</v>
      </c>
      <c r="M203" s="37"/>
      <c r="O203" s="54"/>
    </row>
    <row r="204" spans="1:15" ht="15" customHeight="1">
      <c r="A204" s="8" t="s">
        <v>231</v>
      </c>
      <c r="B204" s="16" t="s">
        <v>229</v>
      </c>
      <c r="C204" s="14" t="s">
        <v>331</v>
      </c>
      <c r="D204" s="9" t="s">
        <v>264</v>
      </c>
      <c r="E204" s="41">
        <v>4240</v>
      </c>
      <c r="F204" s="10" t="s">
        <v>33</v>
      </c>
      <c r="G204" s="2">
        <f t="shared" si="6"/>
        <v>0</v>
      </c>
      <c r="H204" s="3">
        <v>1</v>
      </c>
      <c r="I204" s="11" t="s">
        <v>33</v>
      </c>
      <c r="J204" s="31"/>
      <c r="K204" s="57">
        <v>1.4241019765518219E-3</v>
      </c>
      <c r="M204" s="37"/>
      <c r="O204" s="54"/>
    </row>
    <row r="205" spans="1:15" ht="15" customHeight="1">
      <c r="A205" s="8" t="s">
        <v>231</v>
      </c>
      <c r="B205" s="16" t="s">
        <v>229</v>
      </c>
      <c r="C205" s="14" t="s">
        <v>258</v>
      </c>
      <c r="D205" s="23" t="s">
        <v>265</v>
      </c>
      <c r="E205" s="41">
        <v>4250</v>
      </c>
      <c r="F205" s="10" t="s">
        <v>33</v>
      </c>
      <c r="G205" s="2">
        <f t="shared" si="6"/>
        <v>0</v>
      </c>
      <c r="H205" s="5">
        <v>1</v>
      </c>
      <c r="I205" s="11" t="s">
        <v>33</v>
      </c>
      <c r="J205" s="32"/>
      <c r="K205" s="57">
        <v>2.7125751934320417E-3</v>
      </c>
      <c r="M205" s="37"/>
      <c r="O205" s="54"/>
    </row>
    <row r="206" spans="1:15" ht="15" customHeight="1">
      <c r="A206" s="8" t="s">
        <v>231</v>
      </c>
      <c r="B206" s="16" t="s">
        <v>229</v>
      </c>
      <c r="C206" s="14" t="s">
        <v>258</v>
      </c>
      <c r="D206" s="23" t="s">
        <v>266</v>
      </c>
      <c r="E206" s="41">
        <v>4260</v>
      </c>
      <c r="F206" s="10" t="s">
        <v>33</v>
      </c>
      <c r="G206" s="2">
        <f t="shared" si="6"/>
        <v>0</v>
      </c>
      <c r="H206" s="5">
        <v>1</v>
      </c>
      <c r="I206" s="11" t="s">
        <v>33</v>
      </c>
      <c r="J206" s="32"/>
      <c r="K206" s="58">
        <v>1.7631738757308271E-3</v>
      </c>
      <c r="M206" s="37"/>
      <c r="O206" s="54"/>
    </row>
    <row r="207" spans="1:15" ht="15" customHeight="1">
      <c r="A207" s="8" t="s">
        <v>231</v>
      </c>
      <c r="B207" s="16" t="s">
        <v>229</v>
      </c>
      <c r="C207" s="14" t="s">
        <v>258</v>
      </c>
      <c r="D207" s="22" t="s">
        <v>267</v>
      </c>
      <c r="E207" s="41">
        <v>4270</v>
      </c>
      <c r="F207" s="10" t="s">
        <v>33</v>
      </c>
      <c r="G207" s="2">
        <f t="shared" si="6"/>
        <v>0</v>
      </c>
      <c r="H207" s="5">
        <v>1</v>
      </c>
      <c r="I207" s="11" t="s">
        <v>33</v>
      </c>
      <c r="J207" s="32"/>
      <c r="K207" s="58">
        <v>1.8648954454845287E-3</v>
      </c>
      <c r="M207" s="37"/>
      <c r="O207" s="54"/>
    </row>
    <row r="208" spans="1:15" ht="15" customHeight="1">
      <c r="A208" s="8" t="s">
        <v>231</v>
      </c>
      <c r="B208" s="16" t="s">
        <v>229</v>
      </c>
      <c r="C208" s="14" t="s">
        <v>331</v>
      </c>
      <c r="D208" s="21" t="s">
        <v>268</v>
      </c>
      <c r="E208" s="41">
        <v>4280</v>
      </c>
      <c r="F208" s="10" t="s">
        <v>33</v>
      </c>
      <c r="G208" s="2">
        <f t="shared" si="6"/>
        <v>0</v>
      </c>
      <c r="H208" s="5">
        <v>1</v>
      </c>
      <c r="I208" s="11" t="s">
        <v>33</v>
      </c>
      <c r="J208" s="32"/>
      <c r="K208" s="58">
        <v>2.2039673446635341E-3</v>
      </c>
      <c r="M208" s="37"/>
      <c r="O208" s="54"/>
    </row>
    <row r="209" spans="1:15" ht="15" customHeight="1">
      <c r="A209" s="8" t="s">
        <v>231</v>
      </c>
      <c r="B209" s="16" t="s">
        <v>229</v>
      </c>
      <c r="C209" s="14" t="s">
        <v>331</v>
      </c>
      <c r="D209" s="21" t="s">
        <v>269</v>
      </c>
      <c r="E209" s="41">
        <v>4290</v>
      </c>
      <c r="F209" s="10" t="s">
        <v>33</v>
      </c>
      <c r="G209" s="2">
        <f t="shared" si="6"/>
        <v>0</v>
      </c>
      <c r="H209" s="5">
        <v>1</v>
      </c>
      <c r="I209" s="11" t="s">
        <v>33</v>
      </c>
      <c r="J209" s="32"/>
      <c r="K209" s="58">
        <v>1.3901947866339214E-3</v>
      </c>
      <c r="M209" s="37"/>
      <c r="O209" s="54"/>
    </row>
    <row r="210" spans="1:15" ht="15" customHeight="1">
      <c r="A210" s="8" t="s">
        <v>231</v>
      </c>
      <c r="B210" s="16" t="s">
        <v>229</v>
      </c>
      <c r="C210" s="14" t="s">
        <v>331</v>
      </c>
      <c r="D210" s="22" t="s">
        <v>270</v>
      </c>
      <c r="E210" s="41">
        <v>4300</v>
      </c>
      <c r="F210" s="10" t="s">
        <v>33</v>
      </c>
      <c r="G210" s="2">
        <f t="shared" si="6"/>
        <v>0</v>
      </c>
      <c r="H210" s="5">
        <v>1</v>
      </c>
      <c r="I210" s="11" t="s">
        <v>33</v>
      </c>
      <c r="J210" s="32"/>
      <c r="K210" s="58">
        <v>1.6275451160592249E-3</v>
      </c>
      <c r="M210" s="37"/>
      <c r="O210" s="54"/>
    </row>
    <row r="211" spans="1:15" ht="15" customHeight="1">
      <c r="A211" s="8" t="s">
        <v>231</v>
      </c>
      <c r="B211" s="16" t="s">
        <v>229</v>
      </c>
      <c r="C211" s="14" t="s">
        <v>271</v>
      </c>
      <c r="D211" s="9" t="s">
        <v>272</v>
      </c>
      <c r="E211" s="41">
        <v>4310</v>
      </c>
      <c r="F211" s="10" t="s">
        <v>273</v>
      </c>
      <c r="G211" s="2">
        <f t="shared" si="6"/>
        <v>0</v>
      </c>
      <c r="H211" s="5">
        <v>1</v>
      </c>
      <c r="I211" s="11" t="s">
        <v>273</v>
      </c>
      <c r="J211" s="33" t="s">
        <v>274</v>
      </c>
      <c r="K211" s="58">
        <v>1.8893086222254169E-3</v>
      </c>
      <c r="M211" s="37"/>
      <c r="O211" s="54"/>
    </row>
    <row r="212" spans="1:15" ht="15" customHeight="1">
      <c r="A212" s="8" t="s">
        <v>231</v>
      </c>
      <c r="B212" s="16" t="s">
        <v>229</v>
      </c>
      <c r="C212" s="14" t="s">
        <v>271</v>
      </c>
      <c r="D212" s="9" t="s">
        <v>275</v>
      </c>
      <c r="E212" s="41">
        <v>4320</v>
      </c>
      <c r="F212" s="10" t="s">
        <v>273</v>
      </c>
      <c r="G212" s="2">
        <f t="shared" si="6"/>
        <v>0</v>
      </c>
      <c r="H212" s="5">
        <v>1</v>
      </c>
      <c r="I212" s="11" t="s">
        <v>273</v>
      </c>
      <c r="J212" s="32"/>
      <c r="K212" s="58">
        <v>2.3158610713926056E-4</v>
      </c>
      <c r="M212" s="37"/>
      <c r="O212" s="54"/>
    </row>
    <row r="213" spans="1:15" ht="15" customHeight="1">
      <c r="A213" s="8" t="s">
        <v>231</v>
      </c>
      <c r="B213" s="18" t="s">
        <v>281</v>
      </c>
      <c r="C213" s="14" t="s">
        <v>276</v>
      </c>
      <c r="D213" s="9" t="s">
        <v>277</v>
      </c>
      <c r="E213" s="41">
        <v>4330</v>
      </c>
      <c r="F213" s="10" t="s">
        <v>33</v>
      </c>
      <c r="G213" s="2">
        <f t="shared" si="6"/>
        <v>0</v>
      </c>
      <c r="H213" s="5">
        <v>1</v>
      </c>
      <c r="I213" s="17" t="s">
        <v>33</v>
      </c>
      <c r="J213" s="33"/>
      <c r="K213" s="58">
        <v>1.6699291034566008E-2</v>
      </c>
      <c r="M213" s="37"/>
      <c r="O213" s="54"/>
    </row>
    <row r="214" spans="1:15" ht="15" customHeight="1">
      <c r="A214" s="8" t="s">
        <v>231</v>
      </c>
      <c r="B214" s="18" t="s">
        <v>281</v>
      </c>
      <c r="C214" s="14" t="s">
        <v>276</v>
      </c>
      <c r="D214" s="9" t="s">
        <v>278</v>
      </c>
      <c r="E214" s="41">
        <v>4340</v>
      </c>
      <c r="F214" s="10" t="s">
        <v>33</v>
      </c>
      <c r="G214" s="2">
        <f t="shared" si="6"/>
        <v>0</v>
      </c>
      <c r="H214" s="5">
        <v>1</v>
      </c>
      <c r="I214" s="17" t="s">
        <v>33</v>
      </c>
      <c r="J214" s="33"/>
      <c r="K214" s="58">
        <v>2.0632525065042467E-2</v>
      </c>
      <c r="M214" s="37"/>
      <c r="O214" s="54"/>
    </row>
    <row r="215" spans="1:15" ht="15" customHeight="1">
      <c r="A215" s="8" t="s">
        <v>231</v>
      </c>
      <c r="B215" s="18" t="s">
        <v>281</v>
      </c>
      <c r="C215" s="14" t="s">
        <v>279</v>
      </c>
      <c r="D215" s="9" t="s">
        <v>280</v>
      </c>
      <c r="E215" s="41">
        <v>4350</v>
      </c>
      <c r="F215" s="10" t="s">
        <v>33</v>
      </c>
      <c r="G215" s="2">
        <f t="shared" si="6"/>
        <v>0</v>
      </c>
      <c r="H215" s="5">
        <v>1</v>
      </c>
      <c r="I215" s="17" t="s">
        <v>33</v>
      </c>
      <c r="J215" s="33"/>
      <c r="K215" s="58">
        <v>8.3072615298856274E-4</v>
      </c>
      <c r="M215" s="37"/>
      <c r="O215" s="54"/>
    </row>
    <row r="216" spans="1:15" ht="15" customHeight="1">
      <c r="A216" s="8" t="s">
        <v>231</v>
      </c>
      <c r="B216" s="18" t="s">
        <v>281</v>
      </c>
      <c r="C216" s="14" t="s">
        <v>284</v>
      </c>
      <c r="D216" s="9" t="s">
        <v>282</v>
      </c>
      <c r="E216" s="41">
        <v>4360</v>
      </c>
      <c r="F216" s="10" t="s">
        <v>27</v>
      </c>
      <c r="G216" s="2">
        <f t="shared" si="6"/>
        <v>0</v>
      </c>
      <c r="H216" s="5">
        <v>1</v>
      </c>
      <c r="I216" s="17" t="s">
        <v>27</v>
      </c>
      <c r="J216" s="33" t="s">
        <v>283</v>
      </c>
      <c r="K216" s="58">
        <v>2.1242854483564676E-2</v>
      </c>
      <c r="M216" s="37"/>
      <c r="O216" s="54"/>
    </row>
    <row r="217" spans="1:15" ht="15" customHeight="1">
      <c r="A217" s="8" t="s">
        <v>231</v>
      </c>
      <c r="B217" s="18" t="s">
        <v>281</v>
      </c>
      <c r="C217" s="14" t="s">
        <v>284</v>
      </c>
      <c r="D217" s="9" t="s">
        <v>285</v>
      </c>
      <c r="E217" s="41">
        <v>4370</v>
      </c>
      <c r="F217" s="10" t="s">
        <v>27</v>
      </c>
      <c r="G217" s="2">
        <f t="shared" si="6"/>
        <v>0</v>
      </c>
      <c r="H217" s="5">
        <v>1</v>
      </c>
      <c r="I217" s="17" t="s">
        <v>27</v>
      </c>
      <c r="J217" s="34" t="s">
        <v>291</v>
      </c>
      <c r="K217" s="58">
        <v>3.1123409625640888E-2</v>
      </c>
      <c r="M217" s="37"/>
      <c r="O217" s="54"/>
    </row>
    <row r="218" spans="1:15" ht="15" customHeight="1">
      <c r="A218" s="8" t="s">
        <v>231</v>
      </c>
      <c r="B218" s="18" t="s">
        <v>281</v>
      </c>
      <c r="C218" s="14" t="s">
        <v>284</v>
      </c>
      <c r="D218" s="9" t="s">
        <v>286</v>
      </c>
      <c r="E218" s="41">
        <v>4380</v>
      </c>
      <c r="F218" s="10" t="s">
        <v>27</v>
      </c>
      <c r="G218" s="2">
        <f t="shared" si="6"/>
        <v>0</v>
      </c>
      <c r="H218" s="5">
        <v>1</v>
      </c>
      <c r="I218" s="17" t="s">
        <v>27</v>
      </c>
      <c r="J218" s="33" t="s">
        <v>290</v>
      </c>
      <c r="K218" s="58">
        <v>4.1536307649428138E-2</v>
      </c>
      <c r="M218" s="37"/>
      <c r="O218" s="54"/>
    </row>
    <row r="219" spans="1:15" ht="15" customHeight="1">
      <c r="A219" s="8" t="s">
        <v>231</v>
      </c>
      <c r="B219" s="18" t="s">
        <v>281</v>
      </c>
      <c r="C219" s="14" t="s">
        <v>284</v>
      </c>
      <c r="D219" s="9" t="s">
        <v>287</v>
      </c>
      <c r="E219" s="41">
        <v>4390</v>
      </c>
      <c r="F219" s="10" t="s">
        <v>27</v>
      </c>
      <c r="G219" s="2">
        <f t="shared" si="6"/>
        <v>0</v>
      </c>
      <c r="H219" s="5">
        <v>1</v>
      </c>
      <c r="I219" s="17" t="s">
        <v>27</v>
      </c>
      <c r="J219" s="33" t="s">
        <v>283</v>
      </c>
      <c r="K219" s="58">
        <v>2.212444142143009E-2</v>
      </c>
      <c r="M219" s="37"/>
      <c r="O219" s="54"/>
    </row>
    <row r="220" spans="1:15" ht="15" customHeight="1">
      <c r="A220" s="8" t="s">
        <v>231</v>
      </c>
      <c r="B220" s="18" t="s">
        <v>281</v>
      </c>
      <c r="C220" s="14" t="s">
        <v>284</v>
      </c>
      <c r="D220" s="9" t="s">
        <v>288</v>
      </c>
      <c r="E220" s="41">
        <v>4400</v>
      </c>
      <c r="F220" s="10" t="s">
        <v>27</v>
      </c>
      <c r="G220" s="2">
        <f t="shared" si="6"/>
        <v>0</v>
      </c>
      <c r="H220" s="5">
        <v>1</v>
      </c>
      <c r="I220" s="17" t="s">
        <v>27</v>
      </c>
      <c r="J220" s="34" t="s">
        <v>291</v>
      </c>
      <c r="K220" s="58">
        <v>3.2276254082849509E-2</v>
      </c>
      <c r="M220" s="37"/>
      <c r="O220" s="54"/>
    </row>
    <row r="221" spans="1:15" ht="15" customHeight="1">
      <c r="A221" s="8" t="s">
        <v>231</v>
      </c>
      <c r="B221" s="18" t="s">
        <v>281</v>
      </c>
      <c r="C221" s="14" t="s">
        <v>284</v>
      </c>
      <c r="D221" s="9" t="s">
        <v>289</v>
      </c>
      <c r="E221" s="41">
        <v>4410</v>
      </c>
      <c r="F221" s="10" t="s">
        <v>27</v>
      </c>
      <c r="G221" s="2">
        <f t="shared" si="6"/>
        <v>0</v>
      </c>
      <c r="H221" s="5">
        <v>1</v>
      </c>
      <c r="I221" s="17" t="s">
        <v>27</v>
      </c>
      <c r="J221" s="33" t="s">
        <v>290</v>
      </c>
      <c r="K221" s="58">
        <v>4.2689152106636756E-2</v>
      </c>
      <c r="M221" s="37"/>
      <c r="O221" s="54"/>
    </row>
    <row r="222" spans="1:15" ht="15" customHeight="1">
      <c r="A222" s="8" t="s">
        <v>231</v>
      </c>
      <c r="B222" s="18" t="s">
        <v>281</v>
      </c>
      <c r="C222" s="14" t="s">
        <v>292</v>
      </c>
      <c r="D222" s="21" t="s">
        <v>293</v>
      </c>
      <c r="E222" s="41">
        <v>4420</v>
      </c>
      <c r="F222" s="10" t="s">
        <v>27</v>
      </c>
      <c r="G222" s="2">
        <f>SUM(K222*G$230)</f>
        <v>0</v>
      </c>
      <c r="H222" s="5">
        <v>1</v>
      </c>
      <c r="I222" s="17" t="s">
        <v>27</v>
      </c>
      <c r="J222" s="33"/>
      <c r="K222" s="58">
        <v>5.1742371814716193E-2</v>
      </c>
      <c r="M222" s="37"/>
      <c r="O222" s="54"/>
    </row>
    <row r="223" spans="1:15" ht="15" customHeight="1">
      <c r="A223" s="8" t="s">
        <v>231</v>
      </c>
      <c r="B223" s="18" t="s">
        <v>281</v>
      </c>
      <c r="C223" s="14" t="s">
        <v>292</v>
      </c>
      <c r="D223" s="21" t="s">
        <v>294</v>
      </c>
      <c r="E223" s="41">
        <v>4430</v>
      </c>
      <c r="F223" s="10" t="s">
        <v>27</v>
      </c>
      <c r="G223" s="2">
        <f>SUM(K223*G$230)</f>
        <v>0</v>
      </c>
      <c r="H223" s="5">
        <v>1</v>
      </c>
      <c r="I223" s="17" t="s">
        <v>27</v>
      </c>
      <c r="J223" s="33"/>
      <c r="K223" s="58">
        <v>5.2895216271924811E-2</v>
      </c>
      <c r="M223" s="37"/>
      <c r="O223" s="54"/>
    </row>
    <row r="224" spans="1:15" ht="15" customHeight="1">
      <c r="A224" s="3"/>
      <c r="B224" s="18"/>
      <c r="C224" s="14"/>
      <c r="D224" s="23"/>
      <c r="E224" s="4"/>
      <c r="F224" s="10"/>
      <c r="G224" s="2"/>
      <c r="H224" s="5"/>
      <c r="I224" s="17"/>
      <c r="J224" s="33"/>
      <c r="K224" s="6"/>
    </row>
    <row r="225" spans="1:15" ht="15" customHeight="1">
      <c r="A225" s="3"/>
      <c r="B225" s="18"/>
      <c r="C225" s="68" t="s">
        <v>298</v>
      </c>
      <c r="D225" s="69"/>
      <c r="E225" s="4"/>
      <c r="F225" s="10"/>
      <c r="G225" s="2">
        <f>SUM(G3:G223)</f>
        <v>0</v>
      </c>
      <c r="H225" s="5"/>
      <c r="I225" s="17"/>
      <c r="J225" s="33"/>
      <c r="K225" s="55">
        <f>SUM(K3:K224)</f>
        <v>0.99999999999999978</v>
      </c>
      <c r="M225" s="37"/>
      <c r="O225" s="51"/>
    </row>
    <row r="226" spans="1:15" ht="15" customHeight="1">
      <c r="A226" s="3"/>
      <c r="B226" s="18"/>
      <c r="C226" s="68" t="s">
        <v>296</v>
      </c>
      <c r="D226" s="69"/>
      <c r="E226" s="4"/>
      <c r="F226" s="10"/>
      <c r="G226" s="2">
        <f>G225*0.1</f>
        <v>0</v>
      </c>
      <c r="H226" s="5"/>
      <c r="I226" s="17"/>
      <c r="J226" s="33"/>
      <c r="K226" s="6"/>
    </row>
    <row r="227" spans="1:15" ht="15" customHeight="1">
      <c r="A227" s="3"/>
      <c r="B227" s="4"/>
      <c r="C227" s="68" t="s">
        <v>299</v>
      </c>
      <c r="D227" s="69"/>
      <c r="E227" s="4"/>
      <c r="F227" s="10"/>
      <c r="G227" s="2">
        <f>G225+G226</f>
        <v>0</v>
      </c>
      <c r="H227" s="5"/>
      <c r="I227" s="17"/>
      <c r="J227" s="33"/>
      <c r="K227" s="6"/>
    </row>
    <row r="228" spans="1:15" ht="15" customHeight="1">
      <c r="A228" s="3"/>
      <c r="B228" s="3"/>
      <c r="C228" s="14"/>
      <c r="D228" s="28"/>
      <c r="E228" s="4"/>
      <c r="F228" s="5"/>
      <c r="G228" s="2"/>
      <c r="H228" s="5"/>
      <c r="I228" s="5"/>
      <c r="J228" s="33"/>
      <c r="K228" s="6"/>
    </row>
    <row r="230" spans="1:15" ht="15" customHeight="1">
      <c r="E230" s="64" t="s">
        <v>295</v>
      </c>
      <c r="F230" s="64"/>
      <c r="G230" s="35">
        <v>0</v>
      </c>
    </row>
    <row r="231" spans="1:15" ht="15" customHeight="1">
      <c r="E231" s="64" t="s">
        <v>296</v>
      </c>
      <c r="F231" s="64"/>
      <c r="G231" s="36">
        <f>G230*0.1</f>
        <v>0</v>
      </c>
    </row>
    <row r="232" spans="1:15" ht="15" customHeight="1">
      <c r="E232" s="64" t="s">
        <v>297</v>
      </c>
      <c r="F232" s="64"/>
      <c r="G232" s="19">
        <f>G230+G231</f>
        <v>0</v>
      </c>
    </row>
  </sheetData>
  <mergeCells count="8">
    <mergeCell ref="C2:D2"/>
    <mergeCell ref="H2:I2"/>
    <mergeCell ref="E230:F230"/>
    <mergeCell ref="E231:F231"/>
    <mergeCell ref="E232:F232"/>
    <mergeCell ref="C225:D225"/>
    <mergeCell ref="C226:D226"/>
    <mergeCell ref="C227:D227"/>
  </mergeCells>
  <phoneticPr fontId="5"/>
  <pageMargins left="0.70866141732283472" right="3.937007874015748E-2" top="0.74803149606299213" bottom="0.74803149606299213" header="0.31496062992125984" footer="0.31496062992125984"/>
  <pageSetup paperSize="9" scale="96" orientation="landscape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R8(下期)小規模単価表【南島】</vt:lpstr>
      <vt:lpstr>R8(下期)小規模単価表【南勢】</vt:lpstr>
      <vt:lpstr>'R8(下期)小規模単価表【南勢】'!Print_Area</vt:lpstr>
      <vt:lpstr>'R8(下期)小規模単価表【南島】'!Print_Area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　康成</cp:lastModifiedBy>
  <cp:lastPrinted>2025-08-18T01:46:06Z</cp:lastPrinted>
  <dcterms:created xsi:type="dcterms:W3CDTF">2014-02-27T23:31:51Z</dcterms:created>
  <dcterms:modified xsi:type="dcterms:W3CDTF">2026-08-06T06:38:47Z</dcterms:modified>
</cp:coreProperties>
</file>