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minamiise\dfs\部署別\まちづくり推進課\財政係\その他財政\地方公共団体の財政情報の開示\財政状況資料集H22決算～\"/>
    </mc:Choice>
  </mc:AlternateContent>
  <xr:revisionPtr revIDLastSave="0" documentId="13_ncr:1_{4A2E0704-FB6A-444A-8E75-DC89C5193718}" xr6:coauthVersionLast="36" xr6:coauthVersionMax="36" xr10:uidLastSave="{00000000-0000-0000-0000-000000000000}"/>
  <bookViews>
    <workbookView xWindow="0" yWindow="0" windowWidth="15360" windowHeight="7635" tabRatio="839" firstSheet="11"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C35" i="10"/>
  <c r="CO34" i="10"/>
  <c r="BW34" i="10"/>
  <c r="BW35" i="10" s="1"/>
  <c r="BW36" i="10" s="1"/>
  <c r="BW37" i="10" s="1"/>
  <c r="BW38" i="10" s="1"/>
  <c r="BW39" i="10" s="1"/>
  <c r="BW40" i="10" s="1"/>
  <c r="BW41" i="10" s="1"/>
  <c r="BW42" i="10" s="1"/>
  <c r="BW43" i="10" s="1"/>
  <c r="U34" i="10"/>
  <c r="C34" i="10"/>
  <c r="U35" i="10" l="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<sst xmlns="http://schemas.openxmlformats.org/spreadsheetml/2006/main" count="1174" uniqueCount="620">
  <si>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</si>
  <si>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</si>
  <si>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</si>
  <si>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</si>
  <si>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</si>
  <si>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</si>
  <si>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</si>
  <si>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</si>
  <si>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</si>
  <si>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</si>
  <si>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</si>
  <si>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</si>
  <si>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</si>
  <si>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</si>
  <si>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</si>
  <si>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</si>
  <si>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</si>
  <si>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</si>
  <si>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</si>
  <si>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</si>
  <si>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</si>
  <si>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</si>
  <si>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</si>
  <si>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</si>
  <si>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</si>
  <si>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</si>
  <si>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</si>
  <si>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</si>
  <si>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</si>
  <si>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</si>
  <si>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</si>
  <si>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</si>
  <si>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</si>
  <si>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</si>
  <si>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</si>
  <si>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</si>
  <si>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</si>
  <si>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</si>
  <si>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</si>
  <si>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</si>
  <si>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</si>
  <si>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</si>
  <si>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</si>
  <si>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</si>
  <si>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</si>
  <si>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</si>
  <si>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</si>
  <si>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</si>
  <si>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</si>
  <si>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</si>
  <si>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</si>
  <si>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</si>
  <si>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</si>
  <si>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</si>
  <si>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</si>
  <si>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</si>
  <si>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</si>
  <si>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</si>
  <si>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</si>
  <si>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</si>
  <si>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</si>
  <si>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</si>
  <si>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</si>
  <si>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</si>
  <si>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</si>
  <si>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</si>
  <si>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</si>
  <si>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</si>
  <si>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</si>
  <si>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</si>
  <si>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</si>
  <si>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</si>
  <si>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</si>
  <si>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</si>
  <si>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</si>
  <si>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</si>
  <si>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</si>
  <si>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</si>
  <si>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</si>
  <si>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</si>
  <si>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</si>
  <si>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</si>
  <si>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</si>
  <si>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</si>
  <si>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</si>
  <si>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</si>
  <si>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</si>
  <si>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</si>
  <si>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</si>
  <si>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</si>
  <si>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</si>
  <si>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</si>
  <si>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</si>
  <si>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</si>
  <si>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</si>
  <si>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</si>
  <si>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</si>
  <si>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</si>
  <si>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南伊勢町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</si>
  <si>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</si>
  <si>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</si>
  <si>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</si>
  <si>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</si>
  <si>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</si>
  <si>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</si>
  <si>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</si>
  <si>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</si>
  <si>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</si>
  <si>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</si>
  <si>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</si>
  <si>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</si>
  <si>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</si>
  <si>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</si>
  <si>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</si>
  <si>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</si>
  <si>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</si>
  <si>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</si>
  <si>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</si>
  <si>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</si>
  <si>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</si>
  <si>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</si>
  <si>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</si>
  <si>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</si>
  <si>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</si>
  <si>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</si>
  <si>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</si>
  <si>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</si>
  <si>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</si>
  <si>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</si>
  <si>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</si>
  <si>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</si>
  <si>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</si>
  <si>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</si>
  <si>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</si>
  <si>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</si>
  <si>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</si>
  <si>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</si>
  <si>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</si>
  <si>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</si>
  <si>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</si>
  <si>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</si>
  <si>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</si>
  <si>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</si>
  <si>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</si>
  <si>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</si>
  <si>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</si>
  <si>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</si>
  <si>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</si>
  <si>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</si>
  <si>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</si>
  <si>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</si>
  <si>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</si>
  <si>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4"/>
  </si>
  <si>
    <t>うち日本人(％)</t>
    <phoneticPr fontId="5"/>
  </si>
  <si>
    <t>-2.9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</si>
  <si>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</si>
  <si>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</si>
  <si>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</si>
  <si>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</si>
  <si>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</si>
  <si>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</si>
  <si>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</si>
  <si>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</si>
  <si>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</si>
  <si>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</si>
  <si>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</si>
  <si>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</si>
  <si>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</si>
  <si>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</si>
  <si>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</si>
  <si>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</si>
  <si>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</si>
  <si>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</si>
  <si>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</si>
  <si>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</si>
  <si>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</si>
  <si>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</si>
  <si>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</si>
  <si>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</si>
  <si>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</si>
  <si>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</si>
  <si>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</si>
  <si>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</si>
  <si>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</si>
  <si>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</si>
  <si>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</si>
  <si>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</si>
  <si>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</si>
  <si>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</si>
  <si>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</si>
  <si>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</si>
  <si>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</si>
  <si>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</si>
  <si>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</si>
  <si>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</si>
  <si>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</si>
  <si>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</si>
  <si>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</si>
  <si>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</si>
  <si>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</si>
  <si>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</si>
  <si>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</si>
  <si>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</si>
  <si>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</si>
  <si>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</si>
  <si>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</si>
  <si>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</si>
  <si>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</si>
  <si>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</si>
  <si>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</si>
  <si>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</si>
  <si>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</si>
  <si>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</si>
  <si>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</si>
  <si>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</si>
  <si>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</si>
  <si>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</si>
  <si>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</si>
  <si>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三重県南伊勢町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</si>
  <si>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</si>
  <si>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</si>
  <si>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</si>
  <si>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</si>
  <si>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</si>
  <si>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</si>
  <si>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</si>
  <si>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</si>
  <si>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</si>
  <si>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</si>
  <si>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</si>
  <si>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</si>
  <si>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</si>
  <si>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</si>
  <si>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</si>
  <si>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</si>
  <si>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</si>
  <si>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</si>
  <si>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</si>
  <si>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</si>
  <si>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</si>
  <si>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</si>
  <si>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</si>
  <si>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</si>
  <si>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</si>
  <si>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</si>
  <si>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</si>
  <si>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</si>
  <si>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</si>
  <si>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</si>
  <si>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</si>
  <si>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</si>
  <si>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</si>
  <si>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</si>
  <si>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</si>
  <si>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</si>
  <si>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</si>
  <si>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</si>
  <si>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</si>
  <si>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</si>
  <si>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</si>
  <si>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</si>
  <si>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</si>
  <si>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</si>
  <si>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</si>
  <si>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</si>
  <si>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</si>
  <si>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</si>
  <si>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</si>
  <si>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</si>
  <si>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</si>
  <si>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</si>
  <si>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</si>
  <si>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</si>
  <si>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</si>
  <si>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</si>
  <si>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</si>
  <si>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</si>
  <si>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</si>
  <si>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</si>
  <si>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</si>
  <si>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</si>
  <si>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</si>
  <si>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</si>
  <si>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</si>
  <si>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</si>
  <si>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</si>
  <si>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</si>
  <si>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</si>
  <si>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</si>
  <si>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</si>
  <si>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</si>
  <si>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</si>
  <si>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</si>
  <si>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</si>
  <si>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</si>
  <si>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</si>
  <si>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</si>
  <si>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</si>
  <si>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</si>
  <si>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</si>
  <si>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</si>
  <si>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</si>
  <si>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</si>
  <si>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</si>
  <si>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</si>
  <si>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</si>
  <si>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</si>
  <si>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</si>
  <si>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</si>
  <si>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</si>
  <si>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t>
    <phoneticPr fontId="5"/>
  </si>
  <si>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</si>
  <si>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</si>
  <si>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</si>
  <si>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</si>
  <si>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</si>
  <si>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</si>
  <si>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</si>
  <si>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</si>
  <si>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</si>
  <si>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</si>
  <si>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</si>
  <si>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</si>
  <si>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</si>
  <si>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</si>
  <si>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</si>
  <si>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</si>
  <si>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</si>
  <si>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</si>
  <si>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</si>
  <si>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</si>
  <si>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</si>
  <si>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</si>
  <si>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</si>
  <si>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</si>
  <si>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</si>
  <si>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</si>
  <si>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</si>
  <si>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</si>
  <si>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</si>
  <si>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</si>
  <si>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</si>
  <si>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</si>
  <si>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</si>
  <si>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</si>
  <si>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</si>
  <si>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</si>
  <si>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</si>
  <si>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</si>
  <si>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</si>
  <si>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</si>
  <si>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</si>
  <si>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</si>
  <si>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</si>
  <si>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</si>
  <si>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</si>
  <si>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</si>
  <si>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</si>
  <si>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</si>
  <si>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</si>
  <si>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</si>
  <si>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</si>
  <si>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</si>
  <si>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</si>
  <si>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</si>
  <si>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</si>
  <si>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</si>
  <si>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</si>
  <si>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</si>
  <si>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</si>
  <si>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三重県南伊勢町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</si>
  <si>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</si>
  <si>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</si>
  <si>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</si>
  <si>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</si>
  <si>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</si>
  <si>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</si>
  <si>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</si>
  <si>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</si>
  <si>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</si>
  <si>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</si>
  <si>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</si>
  <si>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</si>
  <si>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</si>
  <si>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</si>
  <si>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</si>
  <si>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</si>
  <si>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</si>
  <si>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</si>
  <si>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</si>
  <si>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</si>
  <si>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</si>
  <si>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</si>
  <si>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</si>
  <si>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</si>
  <si>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</si>
  <si>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</si>
  <si>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</si>
  <si>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</si>
  <si>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</si>
  <si>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</si>
  <si>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</si>
  <si>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</si>
  <si>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</si>
  <si>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</si>
  <si>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</si>
  <si>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</si>
  <si>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</si>
  <si>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</si>
  <si>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</si>
  <si>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</si>
  <si>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法適用企業</t>
    <phoneticPr fontId="5"/>
  </si>
  <si>
    <t>下水道事業特別会計</t>
    <phoneticPr fontId="5"/>
  </si>
  <si>
    <t>-</t>
    <phoneticPr fontId="5"/>
  </si>
  <si>
    <t>法非適用企業</t>
    <phoneticPr fontId="5"/>
  </si>
  <si>
    <t>戸別合併処理浄化槽事業特別会計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</si>
  <si>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</si>
  <si>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</si>
  <si>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</si>
  <si>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</si>
  <si>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</si>
  <si>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</si>
  <si>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</si>
  <si>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</si>
  <si>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</si>
  <si>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</si>
  <si>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</si>
  <si>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</si>
  <si>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</si>
  <si>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</si>
  <si>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</si>
  <si>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</si>
  <si>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</si>
  <si>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</si>
  <si>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</si>
  <si>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</si>
  <si>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</si>
  <si>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</si>
  <si>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</si>
  <si>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</si>
  <si>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</si>
  <si>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</si>
  <si>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</si>
  <si>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</si>
  <si>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</si>
  <si>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</si>
  <si>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</si>
  <si>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</si>
  <si>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</si>
  <si>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</si>
  <si>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</si>
  <si>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</si>
  <si>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</si>
  <si>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</si>
  <si>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</si>
  <si>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</si>
  <si>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</si>
  <si>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</si>
  <si>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</si>
  <si>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</si>
  <si>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</si>
  <si>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</si>
  <si>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</si>
  <si>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</si>
  <si>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</si>
  <si>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</si>
  <si>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</si>
  <si>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</si>
  <si>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</si>
  <si>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</si>
  <si>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</si>
  <si>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</si>
  <si>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</si>
  <si>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</si>
  <si>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</si>
  <si>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</si>
  <si>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</si>
  <si>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</si>
  <si>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</si>
  <si>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</si>
  <si>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</si>
  <si>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</si>
  <si>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</si>
  <si>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</si>
  <si>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</si>
  <si>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</si>
  <si>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</si>
  <si>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</si>
  <si>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戸別合併処理浄化槽事業特別会計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</si>
  <si>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</si>
  <si>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</si>
  <si>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</si>
  <si>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</si>
  <si>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</si>
  <si>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</si>
  <si>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</si>
  <si>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</si>
  <si>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</si>
  <si>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</si>
  <si>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</si>
  <si>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</si>
  <si>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</si>
  <si>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</si>
  <si>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</si>
  <si>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</si>
  <si>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</si>
  <si>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</si>
  <si>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</si>
  <si>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</si>
  <si>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</si>
  <si>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</si>
  <si>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</si>
  <si>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</si>
  <si>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</si>
  <si>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</si>
  <si>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</si>
  <si>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</si>
  <si>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</si>
  <si>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</si>
  <si>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</si>
  <si>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</si>
  <si>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</si>
  <si>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</si>
  <si>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</si>
  <si>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</si>
  <si>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</si>
  <si>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</si>
  <si>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</si>
  <si>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</si>
  <si>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</si>
  <si>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</si>
  <si>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</si>
  <si>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</si>
  <si>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</si>
  <si>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</si>
  <si>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</si>
  <si>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</si>
  <si>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</si>
  <si>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</si>
  <si>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</si>
  <si>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</si>
  <si>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</si>
  <si>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</si>
  <si>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</si>
  <si>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</si>
  <si>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</si>
  <si>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</si>
  <si>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</si>
  <si>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</si>
  <si>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</si>
  <si>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</si>
  <si>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</si>
  <si>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</si>
  <si>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</si>
  <si>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</si>
  <si>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</si>
  <si>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</si>
  <si>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</si>
  <si>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</si>
  <si>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</si>
  <si>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</si>
  <si>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</si>
  <si>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</si>
  <si>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</si>
  <si>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</si>
  <si>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</si>
  <si>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</si>
  <si>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</si>
  <si>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</si>
  <si>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</si>
  <si>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</si>
  <si>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</si>
  <si>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</si>
  <si>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1.35</t>
  </si>
  <si>
    <t>▲ 6.20</t>
  </si>
  <si>
    <t>病院事業会計</t>
  </si>
  <si>
    <t>一般会計</t>
  </si>
  <si>
    <t>水道事業会計</t>
  </si>
  <si>
    <t>介護保険特別会計</t>
  </si>
  <si>
    <t>国民健康保険特別会計</t>
  </si>
  <si>
    <t>後期高齢者医療特別会計</t>
  </si>
  <si>
    <t>下水道事業特別会計</t>
  </si>
  <si>
    <t>戸別合併処理浄化槽事業特別会計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</si>
  <si>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</si>
  <si>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</si>
  <si>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</si>
  <si>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</si>
  <si>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</si>
  <si>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</si>
  <si>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</si>
  <si>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</si>
  <si>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わたらい老人福祉施設組合</t>
    <rPh sb="4" eb="6">
      <t>ロウジン</t>
    </rPh>
    <rPh sb="6" eb="8">
      <t>フクシ</t>
    </rPh>
    <rPh sb="8" eb="10">
      <t>シセツ</t>
    </rPh>
    <rPh sb="10" eb="12">
      <t>クミアイ</t>
    </rPh>
    <phoneticPr fontId="11"/>
  </si>
  <si>
    <t>　うち一般会計</t>
    <rPh sb="3" eb="5">
      <t>イッパン</t>
    </rPh>
    <rPh sb="5" eb="7">
      <t>カイケイ</t>
    </rPh>
    <phoneticPr fontId="11"/>
  </si>
  <si>
    <t>　うち特別会計</t>
    <rPh sb="3" eb="5">
      <t>トクベツ</t>
    </rPh>
    <rPh sb="5" eb="7">
      <t>カイケイ</t>
    </rPh>
    <phoneticPr fontId="11"/>
  </si>
  <si>
    <t>志摩広域消防組合</t>
    <rPh sb="0" eb="2">
      <t>シマ</t>
    </rPh>
    <rPh sb="2" eb="4">
      <t>コウイキ</t>
    </rPh>
    <rPh sb="4" eb="6">
      <t>ショウボウ</t>
    </rPh>
    <rPh sb="6" eb="8">
      <t>クミアイ</t>
    </rPh>
    <phoneticPr fontId="11"/>
  </si>
  <si>
    <t>志摩広域行政組合</t>
    <rPh sb="0" eb="2">
      <t>シマ</t>
    </rPh>
    <rPh sb="2" eb="4">
      <t>コウイキ</t>
    </rPh>
    <rPh sb="4" eb="6">
      <t>ギョウセイ</t>
    </rPh>
    <rPh sb="6" eb="8">
      <t>クミアイ</t>
    </rPh>
    <phoneticPr fontId="11"/>
  </si>
  <si>
    <t>三重県市町総合事務組合</t>
    <rPh sb="0" eb="3">
      <t>ミエケン</t>
    </rPh>
    <rPh sb="3" eb="4">
      <t>シ</t>
    </rPh>
    <rPh sb="4" eb="5">
      <t>マチ</t>
    </rPh>
    <rPh sb="5" eb="7">
      <t>ソウゴウ</t>
    </rPh>
    <rPh sb="7" eb="9">
      <t>ジム</t>
    </rPh>
    <rPh sb="9" eb="11">
      <t>クミアイ</t>
    </rPh>
    <phoneticPr fontId="11"/>
  </si>
  <si>
    <t>紀勢地区広域消防組合</t>
    <rPh sb="0" eb="2">
      <t>キセイ</t>
    </rPh>
    <rPh sb="2" eb="4">
      <t>チク</t>
    </rPh>
    <rPh sb="4" eb="6">
      <t>コウイキ</t>
    </rPh>
    <rPh sb="6" eb="8">
      <t>ショウボウ</t>
    </rPh>
    <rPh sb="8" eb="10">
      <t>クミアイ</t>
    </rPh>
    <phoneticPr fontId="11"/>
  </si>
  <si>
    <t>鳥羽志勢広域連合</t>
    <rPh sb="0" eb="2">
      <t>トバ</t>
    </rPh>
    <rPh sb="2" eb="3">
      <t>シ</t>
    </rPh>
    <rPh sb="3" eb="4">
      <t>セイ</t>
    </rPh>
    <rPh sb="4" eb="6">
      <t>コウイキ</t>
    </rPh>
    <rPh sb="6" eb="8">
      <t>レンゴウ</t>
    </rPh>
    <phoneticPr fontId="11"/>
  </si>
  <si>
    <t>度会広域連合</t>
    <rPh sb="0" eb="2">
      <t>ワタライ</t>
    </rPh>
    <rPh sb="2" eb="4">
      <t>コウイキ</t>
    </rPh>
    <rPh sb="4" eb="6">
      <t>レンゴウ</t>
    </rPh>
    <phoneticPr fontId="11"/>
  </si>
  <si>
    <t>三重地方税管理回収機構</t>
    <rPh sb="0" eb="2">
      <t>ミエ</t>
    </rPh>
    <rPh sb="2" eb="5">
      <t>チホウゼイ</t>
    </rPh>
    <rPh sb="5" eb="7">
      <t>カンリ</t>
    </rPh>
    <rPh sb="7" eb="9">
      <t>カイシュウ</t>
    </rPh>
    <rPh sb="9" eb="11">
      <t>キコウ</t>
    </rPh>
    <phoneticPr fontId="11"/>
  </si>
  <si>
    <t>三重県後期高齢者医療広域連合</t>
    <rPh sb="0" eb="3">
      <t>ミエケン</t>
    </rPh>
    <rPh sb="3" eb="5">
      <t>コウキ</t>
    </rPh>
    <rPh sb="5" eb="8">
      <t>コウレイシャ</t>
    </rPh>
    <rPh sb="8" eb="10">
      <t>イリョウ</t>
    </rPh>
    <rPh sb="10" eb="12">
      <t>コウイキ</t>
    </rPh>
    <rPh sb="12" eb="14">
      <t>レンゴウ</t>
    </rPh>
    <phoneticPr fontId="11"/>
  </si>
  <si>
    <t>株式会社みなみいせ商会</t>
    <rPh sb="0" eb="4">
      <t>カブシキガイシャ</t>
    </rPh>
    <rPh sb="9" eb="11">
      <t>ショウカイ</t>
    </rPh>
    <phoneticPr fontId="2"/>
  </si>
  <si>
    <t>地域振興基金</t>
    <rPh sb="0" eb="2">
      <t>チイキ</t>
    </rPh>
    <rPh sb="2" eb="4">
      <t>シンコウ</t>
    </rPh>
    <rPh sb="4" eb="6">
      <t>キキン</t>
    </rPh>
    <phoneticPr fontId="11"/>
  </si>
  <si>
    <t>医療施設整備基金</t>
    <rPh sb="0" eb="2">
      <t>イリョウ</t>
    </rPh>
    <rPh sb="2" eb="4">
      <t>シセツ</t>
    </rPh>
    <rPh sb="4" eb="6">
      <t>セイビ</t>
    </rPh>
    <rPh sb="6" eb="8">
      <t>キキン</t>
    </rPh>
    <phoneticPr fontId="11"/>
  </si>
  <si>
    <t>医療対策特別基金</t>
    <rPh sb="0" eb="2">
      <t>イリョウ</t>
    </rPh>
    <rPh sb="2" eb="4">
      <t>タイサク</t>
    </rPh>
    <rPh sb="4" eb="6">
      <t>トクベツ</t>
    </rPh>
    <rPh sb="6" eb="8">
      <t>キキン</t>
    </rPh>
    <phoneticPr fontId="11"/>
  </si>
  <si>
    <t>高齢者保健福祉対策基金</t>
    <rPh sb="0" eb="3">
      <t>コウレイシャ</t>
    </rPh>
    <rPh sb="3" eb="5">
      <t>ホケン</t>
    </rPh>
    <rPh sb="5" eb="7">
      <t>フクシ</t>
    </rPh>
    <rPh sb="7" eb="9">
      <t>タイサク</t>
    </rPh>
    <rPh sb="9" eb="11">
      <t>キキン</t>
    </rPh>
    <phoneticPr fontId="11"/>
  </si>
  <si>
    <t>活性化対策事業基金</t>
    <rPh sb="0" eb="3">
      <t>カッセイカ</t>
    </rPh>
    <rPh sb="3" eb="5">
      <t>タイサク</t>
    </rPh>
    <rPh sb="5" eb="7">
      <t>ジギョウ</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</si>
  <si>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</si>
  <si>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</si>
  <si>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</si>
  <si>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較して、有形固定資産減価償却率は同程度であるが、将来負担比率は上昇の傾向にある。地震・津波対策による公共施設の高台移転に取り組んだ結果、地方債の発行額が増加したことがその要因である。今後の施設の更新についても、更新すべき施設の吟味、民間活用を検討していかなければならない。</t>
    <rPh sb="0" eb="2">
      <t>ルイジ</t>
    </rPh>
    <rPh sb="2" eb="4">
      <t>ダンタイ</t>
    </rPh>
    <rPh sb="5" eb="7">
      <t>ヒカク</t>
    </rPh>
    <rPh sb="10" eb="12">
      <t>ユウケイ</t>
    </rPh>
    <rPh sb="12" eb="14">
      <t>コテイ</t>
    </rPh>
    <rPh sb="14" eb="16">
      <t>シサン</t>
    </rPh>
    <rPh sb="16" eb="20">
      <t>ゲンカショウキャク</t>
    </rPh>
    <rPh sb="20" eb="21">
      <t>リツ</t>
    </rPh>
    <rPh sb="22" eb="25">
      <t>ドウテイド</t>
    </rPh>
    <rPh sb="30" eb="32">
      <t>ショウライ</t>
    </rPh>
    <rPh sb="32" eb="34">
      <t>フタン</t>
    </rPh>
    <rPh sb="34" eb="36">
      <t>ヒリツ</t>
    </rPh>
    <rPh sb="37" eb="39">
      <t>ジョウショウ</t>
    </rPh>
    <rPh sb="40" eb="42">
      <t>ケイコウ</t>
    </rPh>
    <rPh sb="46" eb="48">
      <t>ジシン</t>
    </rPh>
    <rPh sb="49" eb="51">
      <t>ツナミ</t>
    </rPh>
    <rPh sb="51" eb="53">
      <t>タイサク</t>
    </rPh>
    <rPh sb="56" eb="58">
      <t>コウキョウ</t>
    </rPh>
    <rPh sb="58" eb="60">
      <t>シセツ</t>
    </rPh>
    <rPh sb="61" eb="63">
      <t>タカダイ</t>
    </rPh>
    <rPh sb="63" eb="65">
      <t>イテン</t>
    </rPh>
    <rPh sb="66" eb="67">
      <t>ト</t>
    </rPh>
    <rPh sb="68" eb="69">
      <t>ク</t>
    </rPh>
    <rPh sb="71" eb="73">
      <t>ケッカ</t>
    </rPh>
    <rPh sb="74" eb="77">
      <t>チホウサイ</t>
    </rPh>
    <rPh sb="78" eb="81">
      <t>ハッコウガク</t>
    </rPh>
    <rPh sb="82" eb="84">
      <t>ゾウカ</t>
    </rPh>
    <rPh sb="91" eb="93">
      <t>ヨウイン</t>
    </rPh>
    <rPh sb="97" eb="99">
      <t>コンゴ</t>
    </rPh>
    <rPh sb="100" eb="102">
      <t>シセツ</t>
    </rPh>
    <rPh sb="103" eb="105">
      <t>コウシン</t>
    </rPh>
    <rPh sb="111" eb="113">
      <t>コウシン</t>
    </rPh>
    <rPh sb="116" eb="118">
      <t>シセツ</t>
    </rPh>
    <rPh sb="119" eb="121">
      <t>ギンミ</t>
    </rPh>
    <rPh sb="122" eb="124">
      <t>ミンカン</t>
    </rPh>
    <rPh sb="124" eb="126">
      <t>カツヨウ</t>
    </rPh>
    <rPh sb="127" eb="129">
      <t>ケントウ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</si>
  <si>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</si>
  <si>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</si>
  <si>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</si>
  <si>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</si>
  <si>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</si>
  <si>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</si>
  <si>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実質公債費比率は緩やかに減少しているが、将来負担比率は上昇傾向にある。今後も大型の施設整備を控えていることから注視していかなければならない。</t>
    <rPh sb="0" eb="2">
      <t>ジッシツ</t>
    </rPh>
    <rPh sb="2" eb="5">
      <t>コウサイヒ</t>
    </rPh>
    <rPh sb="5" eb="7">
      <t>ヒリツ</t>
    </rPh>
    <rPh sb="8" eb="9">
      <t>ユル</t>
    </rPh>
    <rPh sb="12" eb="14">
      <t>ゲンショウ</t>
    </rPh>
    <rPh sb="20" eb="22">
      <t>ショウライ</t>
    </rPh>
    <rPh sb="22" eb="24">
      <t>フタン</t>
    </rPh>
    <rPh sb="24" eb="26">
      <t>ヒリツ</t>
    </rPh>
    <rPh sb="27" eb="29">
      <t>ジョウショウ</t>
    </rPh>
    <rPh sb="29" eb="31">
      <t>ケイコウ</t>
    </rPh>
    <rPh sb="35" eb="37">
      <t>コンゴ</t>
    </rPh>
    <rPh sb="38" eb="40">
      <t>オオガタ</t>
    </rPh>
    <rPh sb="41" eb="43">
      <t>シセツ</t>
    </rPh>
    <rPh sb="43" eb="45">
      <t>セイビ</t>
    </rPh>
    <rPh sb="46" eb="47">
      <t>ヒカ</t>
    </rPh>
    <rPh sb="55" eb="57">
      <t>チュウシ</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</si>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</sst>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A074EE1-07CB-444A-B2DB-EFCDDB3473D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93741</c:v>
                </c:pt>
                <c:pt idx="2">
                  <c:v>107537</c:v>
                </c:pt>
                <c:pt idx="3">
                  <c:v>113913</c:v>
                </c:pt>
                <c:pt idx="4">
                  <c:v>115050</c:v>
                </c:pt>
              </c:numCache>
            </c:numRef>
          </c:val>
          <c:smooth val="0"/>
          <c:extLst>
            <c:ext xmlns:c16="http://schemas.microsoft.com/office/drawing/2014/chart" uri="{C3380CC4-5D6E-409C-BE32-E72D297353CC}">
              <c16:uniqueId val="{00000000-1DF8-4471-9512-1EC6537365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100661</c:v>
                </c:pt>
                <c:pt idx="1">
                  <c:v>68780</c:v>
                </c:pt>
                <c:pt idx="2">
                  <c:v>140685</c:v>
                </c:pt>
                <c:pt idx="3">
                  <c:v>126168</c:v>
                </c:pt>
                <c:pt idx="4">
                  <c:v>98023</c:v>
                </c:pt>
              </c:numCache>
            </c:numRef>
          </c:val>
          <c:smooth val="0"/>
          <c:extLst>
            <c:ext xmlns:c16="http://schemas.microsoft.com/office/drawing/2014/chart" uri="{C3380CC4-5D6E-409C-BE32-E72D297353CC}">
              <c16:uniqueId val="{00000001-1DF8-4471-9512-1EC6537365D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5.13</c:v>
                </c:pt>
                <c:pt idx="1">
                  <c:v>5.42</c:v>
                </c:pt>
                <c:pt idx="2">
                  <c:v>3.53</c:v>
                </c:pt>
                <c:pt idx="3">
                  <c:v>2.23</c:v>
                </c:pt>
                <c:pt idx="4">
                  <c:v>2.91</c:v>
                </c:pt>
              </c:numCache>
            </c:numRef>
          </c:val>
          <c:extLst>
            <c:ext xmlns:c16="http://schemas.microsoft.com/office/drawing/2014/chart" uri="{C3380CC4-5D6E-409C-BE32-E72D297353CC}">
              <c16:uniqueId val="{00000000-A75C-4EB8-B94F-1FD3F398AC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32.92</c:v>
                </c:pt>
                <c:pt idx="1">
                  <c:v>32.72</c:v>
                </c:pt>
                <c:pt idx="2">
                  <c:v>35.86</c:v>
                </c:pt>
                <c:pt idx="3">
                  <c:v>36.549999999999997</c:v>
                </c:pt>
                <c:pt idx="4">
                  <c:v>29.73</c:v>
                </c:pt>
              </c:numCache>
            </c:numRef>
          </c:val>
          <c:extLst>
            <c:ext xmlns:c16="http://schemas.microsoft.com/office/drawing/2014/chart" uri="{C3380CC4-5D6E-409C-BE32-E72D297353CC}">
              <c16:uniqueId val="{00000001-A75C-4EB8-B94F-1FD3F398ACD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1.83</c:v>
                </c:pt>
                <c:pt idx="1">
                  <c:v>0.86</c:v>
                </c:pt>
                <c:pt idx="2">
                  <c:v>0.05</c:v>
                </c:pt>
                <c:pt idx="3">
                  <c:v>-1.35</c:v>
                </c:pt>
                <c:pt idx="4">
                  <c:v>-6.2</c:v>
                </c:pt>
              </c:numCache>
            </c:numRef>
          </c:val>
          <c:smooth val="0"/>
          <c:extLst>
            <c:ext xmlns:c16="http://schemas.microsoft.com/office/drawing/2014/chart" uri="{C3380CC4-5D6E-409C-BE32-E72D297353CC}">
              <c16:uniqueId val="{00000002-A75C-4EB8-B94F-1FD3F398ACD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3.57</c:v>
                </c:pt>
                <c:pt idx="2">
                  <c:v>#N/A</c:v>
                </c:pt>
                <c:pt idx="3">
                  <c:v>2.4300000000000002</c:v>
                </c:pt>
                <c:pt idx="4">
                  <c:v>#N/A</c:v>
                </c:pt>
                <c:pt idx="5">
                  <c:v>2.37</c:v>
                </c:pt>
                <c:pt idx="6">
                  <c:v>0</c:v>
                </c:pt>
                <c:pt idx="7">
                  <c:v>0</c:v>
                </c:pt>
                <c:pt idx="8">
                  <c:v>0</c:v>
                </c:pt>
                <c:pt idx="9">
                  <c:v>0</c:v>
                </c:pt>
              </c:numCache>
            </c:numRef>
          </c:val>
          <c:extLst>
            <c:ext xmlns:c16="http://schemas.microsoft.com/office/drawing/2014/chart" uri="{C3380CC4-5D6E-409C-BE32-E72D297353CC}">
              <c16:uniqueId val="{00000000-FD5C-4716-AE7F-467C394516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D5C-4716-AE7F-467C39451686}"/>
            </c:ext>
          </c:extLst>
        </c:ser>
        <c:ser>
          <c:idx val="2"/>
          <c:order val="2"/>
          <c:tx>
            <c:strRef>
              <c:f>データシート!$A$29</c:f>
              <c:strCache>
                <c:ptCount val="1"/>
                <c:pt idx="0">
                  <c:v>戸別合併処理浄化槽事業特別会計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D5C-4716-AE7F-467C39451686}"/>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D5C-4716-AE7F-467C3945168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0.33</c:v>
                </c:pt>
                <c:pt idx="2">
                  <c:v>#N/A</c:v>
                </c:pt>
                <c:pt idx="3">
                  <c:v>0.03</c:v>
                </c:pt>
                <c:pt idx="4">
                  <c:v>#N/A</c:v>
                </c:pt>
                <c:pt idx="5">
                  <c:v>0.06</c:v>
                </c:pt>
                <c:pt idx="6">
                  <c:v>#N/A</c:v>
                </c:pt>
                <c:pt idx="7">
                  <c:v>0.11</c:v>
                </c:pt>
                <c:pt idx="8">
                  <c:v>#N/A</c:v>
                </c:pt>
                <c:pt idx="9">
                  <c:v>0.06</c:v>
                </c:pt>
              </c:numCache>
            </c:numRef>
          </c:val>
          <c:extLst>
            <c:ext xmlns:c16="http://schemas.microsoft.com/office/drawing/2014/chart" uri="{C3380CC4-5D6E-409C-BE32-E72D297353CC}">
              <c16:uniqueId val="{00000004-FD5C-4716-AE7F-467C3945168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1.1200000000000001</c:v>
                </c:pt>
                <c:pt idx="2">
                  <c:v>#N/A</c:v>
                </c:pt>
                <c:pt idx="3">
                  <c:v>0.89</c:v>
                </c:pt>
                <c:pt idx="4">
                  <c:v>#N/A</c:v>
                </c:pt>
                <c:pt idx="5">
                  <c:v>1.1599999999999999</c:v>
                </c:pt>
                <c:pt idx="6">
                  <c:v>#N/A</c:v>
                </c:pt>
                <c:pt idx="7">
                  <c:v>1.87</c:v>
                </c:pt>
                <c:pt idx="8">
                  <c:v>#N/A</c:v>
                </c:pt>
                <c:pt idx="9">
                  <c:v>0.49</c:v>
                </c:pt>
              </c:numCache>
            </c:numRef>
          </c:val>
          <c:extLst>
            <c:ext xmlns:c16="http://schemas.microsoft.com/office/drawing/2014/chart" uri="{C3380CC4-5D6E-409C-BE32-E72D297353CC}">
              <c16:uniqueId val="{00000005-FD5C-4716-AE7F-467C3945168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1.63</c:v>
                </c:pt>
                <c:pt idx="2">
                  <c:v>#N/A</c:v>
                </c:pt>
                <c:pt idx="3">
                  <c:v>1.28</c:v>
                </c:pt>
                <c:pt idx="4">
                  <c:v>#N/A</c:v>
                </c:pt>
                <c:pt idx="5">
                  <c:v>1.1399999999999999</c:v>
                </c:pt>
                <c:pt idx="6">
                  <c:v>#N/A</c:v>
                </c:pt>
                <c:pt idx="7">
                  <c:v>0.91</c:v>
                </c:pt>
                <c:pt idx="8">
                  <c:v>#N/A</c:v>
                </c:pt>
                <c:pt idx="9">
                  <c:v>2.0499999999999998</c:v>
                </c:pt>
              </c:numCache>
            </c:numRef>
          </c:val>
          <c:extLst>
            <c:ext xmlns:c16="http://schemas.microsoft.com/office/drawing/2014/chart" uri="{C3380CC4-5D6E-409C-BE32-E72D297353CC}">
              <c16:uniqueId val="{00000006-FD5C-4716-AE7F-467C3945168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2.2400000000000002</c:v>
                </c:pt>
                <c:pt idx="8">
                  <c:v>#N/A</c:v>
                </c:pt>
                <c:pt idx="9">
                  <c:v>2.42</c:v>
                </c:pt>
              </c:numCache>
            </c:numRef>
          </c:val>
          <c:extLst>
            <c:ext xmlns:c16="http://schemas.microsoft.com/office/drawing/2014/chart" uri="{C3380CC4-5D6E-409C-BE32-E72D297353CC}">
              <c16:uniqueId val="{00000007-FD5C-4716-AE7F-467C3945168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5.12</c:v>
                </c:pt>
                <c:pt idx="2">
                  <c:v>#N/A</c:v>
                </c:pt>
                <c:pt idx="3">
                  <c:v>5.41</c:v>
                </c:pt>
                <c:pt idx="4">
                  <c:v>#N/A</c:v>
                </c:pt>
                <c:pt idx="5">
                  <c:v>3.53</c:v>
                </c:pt>
                <c:pt idx="6">
                  <c:v>#N/A</c:v>
                </c:pt>
                <c:pt idx="7">
                  <c:v>2.2200000000000002</c:v>
                </c:pt>
                <c:pt idx="8">
                  <c:v>#N/A</c:v>
                </c:pt>
                <c:pt idx="9">
                  <c:v>2.9</c:v>
                </c:pt>
              </c:numCache>
            </c:numRef>
          </c:val>
          <c:extLst>
            <c:ext xmlns:c16="http://schemas.microsoft.com/office/drawing/2014/chart" uri="{C3380CC4-5D6E-409C-BE32-E72D297353CC}">
              <c16:uniqueId val="{00000008-FD5C-4716-AE7F-467C3945168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2.98</c:v>
                </c:pt>
                <c:pt idx="2">
                  <c:v>#N/A</c:v>
                </c:pt>
                <c:pt idx="3">
                  <c:v>3.41</c:v>
                </c:pt>
                <c:pt idx="4">
                  <c:v>#N/A</c:v>
                </c:pt>
                <c:pt idx="5">
                  <c:v>3.75</c:v>
                </c:pt>
                <c:pt idx="6">
                  <c:v>#N/A</c:v>
                </c:pt>
                <c:pt idx="7">
                  <c:v>3.86</c:v>
                </c:pt>
                <c:pt idx="8">
                  <c:v>#N/A</c:v>
                </c:pt>
                <c:pt idx="9">
                  <c:v>4.13</c:v>
                </c:pt>
              </c:numCache>
            </c:numRef>
          </c:val>
          <c:extLst>
            <c:ext xmlns:c16="http://schemas.microsoft.com/office/drawing/2014/chart" uri="{C3380CC4-5D6E-409C-BE32-E72D297353CC}">
              <c16:uniqueId val="{00000009-FD5C-4716-AE7F-467C3945168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1158</c:v>
                </c:pt>
                <c:pt idx="5">
                  <c:v>1153</c:v>
                </c:pt>
                <c:pt idx="8">
                  <c:v>1134</c:v>
                </c:pt>
                <c:pt idx="11">
                  <c:v>1126</c:v>
                </c:pt>
                <c:pt idx="14">
                  <c:v>1127</c:v>
                </c:pt>
              </c:numCache>
            </c:numRef>
          </c:val>
          <c:extLst>
            <c:ext xmlns:c16="http://schemas.microsoft.com/office/drawing/2014/chart" uri="{C3380CC4-5D6E-409C-BE32-E72D297353CC}">
              <c16:uniqueId val="{00000000-3C7A-4DC4-AE30-C052DABB05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C7A-4DC4-AE30-C052DABB05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C7A-4DC4-AE30-C052DABB05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63</c:v>
                </c:pt>
                <c:pt idx="3">
                  <c:v>66</c:v>
                </c:pt>
                <c:pt idx="6">
                  <c:v>68</c:v>
                </c:pt>
                <c:pt idx="9">
                  <c:v>62</c:v>
                </c:pt>
                <c:pt idx="12">
                  <c:v>70</c:v>
                </c:pt>
              </c:numCache>
            </c:numRef>
          </c:val>
          <c:extLst>
            <c:ext xmlns:c16="http://schemas.microsoft.com/office/drawing/2014/chart" uri="{C3380CC4-5D6E-409C-BE32-E72D297353CC}">
              <c16:uniqueId val="{00000003-3C7A-4DC4-AE30-C052DABB05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370</c:v>
                </c:pt>
                <c:pt idx="3">
                  <c:v>370</c:v>
                </c:pt>
                <c:pt idx="6">
                  <c:v>383</c:v>
                </c:pt>
                <c:pt idx="9">
                  <c:v>395</c:v>
                </c:pt>
                <c:pt idx="12">
                  <c:v>405</c:v>
                </c:pt>
              </c:numCache>
            </c:numRef>
          </c:val>
          <c:extLst>
            <c:ext xmlns:c16="http://schemas.microsoft.com/office/drawing/2014/chart" uri="{C3380CC4-5D6E-409C-BE32-E72D297353CC}">
              <c16:uniqueId val="{00000004-3C7A-4DC4-AE30-C052DABB05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7A-4DC4-AE30-C052DABB05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C7A-4DC4-AE30-C052DABB05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1197</c:v>
                </c:pt>
                <c:pt idx="3">
                  <c:v>1188</c:v>
                </c:pt>
                <c:pt idx="6">
                  <c:v>1102</c:v>
                </c:pt>
                <c:pt idx="9">
                  <c:v>1133</c:v>
                </c:pt>
                <c:pt idx="12">
                  <c:v>1107</c:v>
                </c:pt>
              </c:numCache>
            </c:numRef>
          </c:val>
          <c:extLst>
            <c:ext xmlns:c16="http://schemas.microsoft.com/office/drawing/2014/chart" uri="{C3380CC4-5D6E-409C-BE32-E72D297353CC}">
              <c16:uniqueId val="{00000007-3C7A-4DC4-AE30-C052DABB05B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472</c:v>
                </c:pt>
                <c:pt idx="2">
                  <c:v>#N/A</c:v>
                </c:pt>
                <c:pt idx="3">
                  <c:v>#N/A</c:v>
                </c:pt>
                <c:pt idx="4">
                  <c:v>471</c:v>
                </c:pt>
                <c:pt idx="5">
                  <c:v>#N/A</c:v>
                </c:pt>
                <c:pt idx="6">
                  <c:v>#N/A</c:v>
                </c:pt>
                <c:pt idx="7">
                  <c:v>419</c:v>
                </c:pt>
                <c:pt idx="8">
                  <c:v>#N/A</c:v>
                </c:pt>
                <c:pt idx="9">
                  <c:v>#N/A</c:v>
                </c:pt>
                <c:pt idx="10">
                  <c:v>464</c:v>
                </c:pt>
                <c:pt idx="11">
                  <c:v>#N/A</c:v>
                </c:pt>
                <c:pt idx="12">
                  <c:v>#N/A</c:v>
                </c:pt>
                <c:pt idx="13">
                  <c:v>455</c:v>
                </c:pt>
                <c:pt idx="14">
                  <c:v>#N/A</c:v>
                </c:pt>
              </c:numCache>
            </c:numRef>
          </c:val>
          <c:smooth val="0"/>
          <c:extLst>
            <c:ext xmlns:c16="http://schemas.microsoft.com/office/drawing/2014/chart" uri="{C3380CC4-5D6E-409C-BE32-E72D297353CC}">
              <c16:uniqueId val="{00000008-3C7A-4DC4-AE30-C052DABB05B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11460</c:v>
                </c:pt>
                <c:pt idx="5">
                  <c:v>11266</c:v>
                </c:pt>
                <c:pt idx="8">
                  <c:v>11486</c:v>
                </c:pt>
                <c:pt idx="11">
                  <c:v>11847</c:v>
                </c:pt>
                <c:pt idx="14">
                  <c:v>11985</c:v>
                </c:pt>
              </c:numCache>
            </c:numRef>
          </c:val>
          <c:extLst>
            <c:ext xmlns:c16="http://schemas.microsoft.com/office/drawing/2014/chart" uri="{C3380CC4-5D6E-409C-BE32-E72D297353CC}">
              <c16:uniqueId val="{00000000-B104-49A5-AF06-71153D5BED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94</c:v>
                </c:pt>
                <c:pt idx="5">
                  <c:v>77</c:v>
                </c:pt>
                <c:pt idx="8">
                  <c:v>107</c:v>
                </c:pt>
                <c:pt idx="11">
                  <c:v>107</c:v>
                </c:pt>
                <c:pt idx="14">
                  <c:v>120</c:v>
                </c:pt>
              </c:numCache>
            </c:numRef>
          </c:val>
          <c:extLst>
            <c:ext xmlns:c16="http://schemas.microsoft.com/office/drawing/2014/chart" uri="{C3380CC4-5D6E-409C-BE32-E72D297353CC}">
              <c16:uniqueId val="{00000001-B104-49A5-AF06-71153D5BED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4570</c:v>
                </c:pt>
                <c:pt idx="5">
                  <c:v>4761</c:v>
                </c:pt>
                <c:pt idx="8">
                  <c:v>5085</c:v>
                </c:pt>
                <c:pt idx="11">
                  <c:v>5129</c:v>
                </c:pt>
                <c:pt idx="14">
                  <c:v>4715</c:v>
                </c:pt>
              </c:numCache>
            </c:numRef>
          </c:val>
          <c:extLst>
            <c:ext xmlns:c16="http://schemas.microsoft.com/office/drawing/2014/chart" uri="{C3380CC4-5D6E-409C-BE32-E72D297353CC}">
              <c16:uniqueId val="{00000002-B104-49A5-AF06-71153D5BED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04-49A5-AF06-71153D5BED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04-49A5-AF06-71153D5BED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04-49A5-AF06-71153D5BED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2314</c:v>
                </c:pt>
                <c:pt idx="3">
                  <c:v>2177</c:v>
                </c:pt>
                <c:pt idx="6">
                  <c:v>2128</c:v>
                </c:pt>
                <c:pt idx="9">
                  <c:v>2074</c:v>
                </c:pt>
                <c:pt idx="12">
                  <c:v>1976</c:v>
                </c:pt>
              </c:numCache>
            </c:numRef>
          </c:val>
          <c:extLst>
            <c:ext xmlns:c16="http://schemas.microsoft.com/office/drawing/2014/chart" uri="{C3380CC4-5D6E-409C-BE32-E72D297353CC}">
              <c16:uniqueId val="{00000006-B104-49A5-AF06-71153D5BED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416</c:v>
                </c:pt>
                <c:pt idx="3">
                  <c:v>373</c:v>
                </c:pt>
                <c:pt idx="6">
                  <c:v>313</c:v>
                </c:pt>
                <c:pt idx="9">
                  <c:v>668</c:v>
                </c:pt>
                <c:pt idx="12">
                  <c:v>599</c:v>
                </c:pt>
              </c:numCache>
            </c:numRef>
          </c:val>
          <c:extLst>
            <c:ext xmlns:c16="http://schemas.microsoft.com/office/drawing/2014/chart" uri="{C3380CC4-5D6E-409C-BE32-E72D297353CC}">
              <c16:uniqueId val="{00000007-B104-49A5-AF06-71153D5BED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4301</c:v>
                </c:pt>
                <c:pt idx="3">
                  <c:v>4198</c:v>
                </c:pt>
                <c:pt idx="6">
                  <c:v>4174</c:v>
                </c:pt>
                <c:pt idx="9">
                  <c:v>3783</c:v>
                </c:pt>
                <c:pt idx="12">
                  <c:v>4284</c:v>
                </c:pt>
              </c:numCache>
            </c:numRef>
          </c:val>
          <c:extLst>
            <c:ext xmlns:c16="http://schemas.microsoft.com/office/drawing/2014/chart" uri="{C3380CC4-5D6E-409C-BE32-E72D297353CC}">
              <c16:uniqueId val="{00000008-B104-49A5-AF06-71153D5BED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104-49A5-AF06-71153D5BED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11638</c:v>
                </c:pt>
                <c:pt idx="3">
                  <c:v>11493</c:v>
                </c:pt>
                <c:pt idx="6">
                  <c:v>11986</c:v>
                </c:pt>
                <c:pt idx="9">
                  <c:v>12790</c:v>
                </c:pt>
                <c:pt idx="12">
                  <c:v>12435</c:v>
                </c:pt>
              </c:numCache>
            </c:numRef>
          </c:val>
          <c:extLst>
            <c:ext xmlns:c16="http://schemas.microsoft.com/office/drawing/2014/chart" uri="{C3380CC4-5D6E-409C-BE32-E72D297353CC}">
              <c16:uniqueId val="{0000000A-B104-49A5-AF06-71153D5BEDE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2544</c:v>
                </c:pt>
                <c:pt idx="2">
                  <c:v>#N/A</c:v>
                </c:pt>
                <c:pt idx="3">
                  <c:v>#N/A</c:v>
                </c:pt>
                <c:pt idx="4">
                  <c:v>2138</c:v>
                </c:pt>
                <c:pt idx="5">
                  <c:v>#N/A</c:v>
                </c:pt>
                <c:pt idx="6">
                  <c:v>#N/A</c:v>
                </c:pt>
                <c:pt idx="7">
                  <c:v>1923</c:v>
                </c:pt>
                <c:pt idx="8">
                  <c:v>#N/A</c:v>
                </c:pt>
                <c:pt idx="9">
                  <c:v>#N/A</c:v>
                </c:pt>
                <c:pt idx="10">
                  <c:v>2231</c:v>
                </c:pt>
                <c:pt idx="11">
                  <c:v>#N/A</c:v>
                </c:pt>
                <c:pt idx="12">
                  <c:v>#N/A</c:v>
                </c:pt>
                <c:pt idx="13">
                  <c:v>2473</c:v>
                </c:pt>
                <c:pt idx="14">
                  <c:v>#N/A</c:v>
                </c:pt>
              </c:numCache>
            </c:numRef>
          </c:val>
          <c:smooth val="0"/>
          <c:extLst>
            <c:ext xmlns:c16="http://schemas.microsoft.com/office/drawing/2014/chart" uri="{C3380CC4-5D6E-409C-BE32-E72D297353CC}">
              <c16:uniqueId val="{0000000B-B104-49A5-AF06-71153D5BEDE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2128</c:v>
                </c:pt>
                <c:pt idx="1">
                  <c:v>2129</c:v>
                </c:pt>
                <c:pt idx="2">
                  <c:v>1729</c:v>
                </c:pt>
              </c:numCache>
            </c:numRef>
          </c:val>
          <c:extLst>
            <c:ext xmlns:c16="http://schemas.microsoft.com/office/drawing/2014/chart" uri="{C3380CC4-5D6E-409C-BE32-E72D297353CC}">
              <c16:uniqueId val="{00000000-B45C-4F4B-862A-1F1C7BD528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1865</c:v>
                </c:pt>
                <c:pt idx="1">
                  <c:v>1949</c:v>
                </c:pt>
                <c:pt idx="2">
                  <c:v>1984</c:v>
                </c:pt>
              </c:numCache>
            </c:numRef>
          </c:val>
          <c:extLst>
            <c:ext xmlns:c16="http://schemas.microsoft.com/office/drawing/2014/chart" uri="{C3380CC4-5D6E-409C-BE32-E72D297353CC}">
              <c16:uniqueId val="{00000001-B45C-4F4B-862A-1F1C7BD528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2189</c:v>
                </c:pt>
                <c:pt idx="1">
                  <c:v>2095</c:v>
                </c:pt>
                <c:pt idx="2">
                  <c:v>2038</c:v>
                </c:pt>
              </c:numCache>
            </c:numRef>
          </c:val>
          <c:extLst>
            <c:ext xmlns:c16="http://schemas.microsoft.com/office/drawing/2014/chart" uri="{C3380CC4-5D6E-409C-BE32-E72D297353CC}">
              <c16:uniqueId val="{00000002-B45C-4F4B-862A-1F1C7BD5289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{D3881055-DB55-46EC-85C9-117215CABB35}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B71-4AD5-8BE9-0AEF8CFE03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{8BA618D4-5943-4368-AA62-432BFAB93CCE}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71-4AD5-8BE9-0AEF8CFE03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{5A16C929-5533-4089-BA5A-9A60DFA052BC}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71-4AD5-8BE9-0AEF8CFE03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{2DE952B2-397B-4DD6-8A24-511752059757}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71-4AD5-8BE9-0AEF8CFE03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{A33F6376-3E93-460C-955C-4A8D12526DA5}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71-4AD5-8BE9-0AEF8CFE032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{02B7D3A2-169D-4D43-9D4D-E46993007789}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B71-4AD5-8BE9-0AEF8CFE032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{C1886AB9-9D9A-42AE-BDC6-652A833581A9}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B71-4AD5-8BE9-0AEF8CFE032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{8F564207-2F14-4CD8-95AA-A014CF953AEC}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B71-4AD5-8BE9-0AEF8CFE032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{A6A0310D-4E2E-419D-BC8C-FB68CCF95C3C}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B71-4AD5-8BE9-0AEF8CFE03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c:v>
                </c:pt>
                <c:pt idx="24">
                  <c:v>60.1</c:v>
                </c:pt>
                <c:pt idx="32">
                  <c:v>61.7</c:v>
                </c:pt>
              </c:numCache>
            </c:numRef>
          </c:xVal>
          <c:yVal>
            <c:numRef>
              <c:f>公会計指標分析・財政指標組合せ分析表!$BP$51:$DC$51</c:f>
              <c:numCache>
                <c:formatCode>#,##0.0;"▲ "#,##0.0</c:formatCode>
                <c:ptCount val="40"/>
                <c:pt idx="16">
                  <c:v>39.799999999999997</c:v>
                </c:pt>
                <c:pt idx="24">
                  <c:v>47.2</c:v>
                </c:pt>
                <c:pt idx="32">
                  <c:v>52.4</c:v>
                </c:pt>
              </c:numCache>
            </c:numRef>
          </c:yVal>
          <c:smooth val="0"/>
          <c:extLst>
            <c:ext xmlns:c16="http://schemas.microsoft.com/office/drawing/2014/chart" uri="{C3380CC4-5D6E-409C-BE32-E72D297353CC}">
              <c16:uniqueId val="{00000009-6B71-4AD5-8BE9-0AEF8CFE032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{DE312228-FDE5-4F75-9E4D-72B8E1C3A61A}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B71-4AD5-8BE9-0AEF8CFE032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{73E0602F-7AD8-415C-ABBA-F6A3C41AE705}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71-4AD5-8BE9-0AEF8CFE03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{D98F904D-3EBC-4AD0-9573-770503075E23}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71-4AD5-8BE9-0AEF8CFE03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{19DEEABB-6F0C-49B8-8AEB-02EC0C8008D3}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71-4AD5-8BE9-0AEF8CFE03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{2C78A670-303C-42AA-965D-3352C4F4719A}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71-4AD5-8BE9-0AEF8CFE032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{A18B0986-E61E-4FDD-B227-12BAB935DD60}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B71-4AD5-8BE9-0AEF8CFE032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{1E73C5C3-E5C0-472E-BC7A-2C5065B813FB}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B71-4AD5-8BE9-0AEF8CFE032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{51ABE027-8686-47B0-9424-0D14C99B30CC}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B71-4AD5-8BE9-0AEF8CFE032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{FCCE6342-7E9A-4946-9697-22F40CCFDFE2}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B71-4AD5-8BE9-0AEF8CFE03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59.8</c:v>
                </c:pt>
                <c:pt idx="24">
                  <c:v>61.4</c:v>
                </c:pt>
                <c:pt idx="32">
                  <c:v>61.6</c:v>
                </c:pt>
              </c:numCache>
            </c:numRef>
          </c:xVal>
          <c:yVal>
            <c:numRef>
              <c:f>公会計指標分析・財政指標組合せ分析表!$BP$55:$DC$55</c:f>
              <c:numCache>
                <c:formatCode>#,##0.0;"▲ "#,##0.0</c:formatCode>
                <c:ptCount val="40"/>
                <c:pt idx="16">
                  <c:v>51.4</c:v>
                </c:pt>
                <c:pt idx="24">
                  <c:v>46.8</c:v>
                </c:pt>
                <c:pt idx="32">
                  <c:v>48.4</c:v>
                </c:pt>
              </c:numCache>
            </c:numRef>
          </c:yVal>
          <c:smooth val="0"/>
          <c:extLst>
            <c:ext xmlns:c16="http://schemas.microsoft.com/office/drawing/2014/chart" uri="{C3380CC4-5D6E-409C-BE32-E72D297353CC}">
              <c16:uniqueId val="{00000013-6B71-4AD5-8BE9-0AEF8CFE0323}"/>
            </c:ext>
          </c:extLst>
        </c:ser>
        <c:dLbls>
          <c:showLegendKey val="0"/>
          <c:showVal val="1"/>
          <c:showCatName val="0"/>
          <c:showSerName val="0"/>
          <c:showPercent val="0"/>
          <c:showBubbleSize val="0"/>
        </c:dLbls>
        <c:axId val="46179840"/>
        <c:axId val="46181760"/>
      </c:scatterChart>
      <c:valAx>
        <c:axId val="46179840"/>
        <c:scaling>
          <c:orientation val="minMax"/>
          <c:max val="62"/>
          <c:min val="5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5"/>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{50A5B5AA-8BDA-4101-A8DC-8EFDAE70B680}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1A6-4C05-81A8-5604D25E5E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{1FFF4433-9E9C-4C52-AF09-270B9A79B269}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A6-4C05-81A8-5604D25E5E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{6EB338EF-D2CC-443A-A6BA-F036B9C3D678}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A6-4C05-81A8-5604D25E5E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{51AEC01B-B3BD-4AAD-A51C-3A23E84C61F1}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A6-4C05-81A8-5604D25E5E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{827A2EF1-3A17-4AA4-9AE8-65B8C82F5FB3}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A6-4C05-81A8-5604D25E5EC1}"/>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{D492E41B-DFB8-42B3-A1B8-D0AD4F4EE119}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1A6-4C05-81A8-5604D25E5EC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{260698DD-F491-4F25-89CC-2C62EA8169D2}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1A6-4C05-81A8-5604D25E5EC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{C0B2ED79-96B8-4C2E-8D5C-0E467C21B666}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1A6-4C05-81A8-5604D25E5EC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{278F52B2-2F89-47E7-B321-2B9D7E2D98C5}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1A6-4C05-81A8-5604D25E5E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9.6</c:v>
                </c:pt>
                <c:pt idx="16">
                  <c:v>9.1999999999999993</c:v>
                </c:pt>
                <c:pt idx="24">
                  <c:v>9.3000000000000007</c:v>
                </c:pt>
                <c:pt idx="32">
                  <c:v>9.3000000000000007</c:v>
                </c:pt>
              </c:numCache>
            </c:numRef>
          </c:xVal>
          <c:yVal>
            <c:numRef>
              <c:f>公会計指標分析・財政指標組合せ分析表!$BP$73:$DC$73</c:f>
              <c:numCache>
                <c:formatCode>#,##0.0;"▲ "#,##0.0</c:formatCode>
                <c:ptCount val="40"/>
                <c:pt idx="0">
                  <c:v>52.4</c:v>
                </c:pt>
                <c:pt idx="8">
                  <c:v>42.9</c:v>
                </c:pt>
                <c:pt idx="16">
                  <c:v>39.799999999999997</c:v>
                </c:pt>
                <c:pt idx="24">
                  <c:v>47.2</c:v>
                </c:pt>
                <c:pt idx="32">
                  <c:v>52.4</c:v>
                </c:pt>
              </c:numCache>
            </c:numRef>
          </c:yVal>
          <c:smooth val="0"/>
          <c:extLst>
            <c:ext xmlns:c16="http://schemas.microsoft.com/office/drawing/2014/chart" uri="{C3380CC4-5D6E-409C-BE32-E72D297353CC}">
              <c16:uniqueId val="{00000009-31A6-4C05-81A8-5604D25E5E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{C02B73DC-08E4-406E-868E-8431EDB2D57F}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1A6-4C05-81A8-5604D25E5EC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{9316EA54-0E91-4C80-88FA-CE96E15D0681}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A6-4C05-81A8-5604D25E5E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{5D75427B-45F9-4DA2-9810-3636F76897EA}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A6-4C05-81A8-5604D25E5E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{2592CD7D-77D2-4A93-9865-EFBB5E2306CE}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A6-4C05-81A8-5604D25E5E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{D4DEDDE7-8BE0-4D44-A906-FBF0FA4B16B5}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A6-4C05-81A8-5604D25E5EC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{35F2B6AA-1480-46C1-8011-1659E17F82FE}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1A6-4C05-81A8-5604D25E5EC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{987DCFF0-14E6-4C1D-A5F5-69D65DB47EA1}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1A6-4C05-81A8-5604D25E5EC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{E9C4121C-469A-40E8-B709-781C296EFE96}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1A6-4C05-81A8-5604D25E5EC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{2ACA3026-B73C-43FA-8236-AAF8DEA9E957}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1A6-4C05-81A8-5604D25E5E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10.8</c:v>
                </c:pt>
                <c:pt idx="16">
                  <c:v>10.199999999999999</c:v>
                </c:pt>
                <c:pt idx="24">
                  <c:v>9.9</c:v>
                </c:pt>
                <c:pt idx="32">
                  <c:v>9.9</c:v>
                </c:pt>
              </c:numCache>
            </c:numRef>
          </c:xVal>
          <c:yVal>
            <c:numRef>
              <c:f>公会計指標分析・財政指標組合せ分析表!$BP$77:$DC$77</c:f>
              <c:numCache>
                <c:formatCode>#,##0.0;"▲ "#,##0.0</c:formatCode>
                <c:ptCount val="40"/>
                <c:pt idx="0">
                  <c:v>54</c:v>
                </c:pt>
                <c:pt idx="8">
                  <c:v>58.9</c:v>
                </c:pt>
                <c:pt idx="16">
                  <c:v>51.4</c:v>
                </c:pt>
                <c:pt idx="24">
                  <c:v>46.8</c:v>
                </c:pt>
                <c:pt idx="32">
                  <c:v>48.4</c:v>
                </c:pt>
              </c:numCache>
            </c:numRef>
          </c:yVal>
          <c:smooth val="0"/>
          <c:extLst>
            <c:ext xmlns:c16="http://schemas.microsoft.com/office/drawing/2014/chart" uri="{C3380CC4-5D6E-409C-BE32-E72D297353CC}">
              <c16:uniqueId val="{00000013-31A6-4C05-81A8-5604D25E5EC1}"/>
            </c:ext>
          </c:extLst>
        </c:ser>
        <c:dLbls>
          <c:showLegendKey val="0"/>
          <c:showVal val="1"/>
          <c:showCatName val="0"/>
          <c:showSerName val="0"/>
          <c:showPercent val="0"/>
          <c:showBubbleSize val="0"/>
        </c:dLbls>
        <c:axId val="84219776"/>
        <c:axId val="84234240"/>
      </c:scatterChart>
      <c:valAx>
        <c:axId val="84219776"/>
        <c:scaling>
          <c:orientation val="minMax"/>
          <c:max val="11.7"/>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3"/>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近年については元利償還金、算入公債費ともにほぼ横ばいで推移している。</a:t>
          </a:r>
        </a:p>
        <a:p>
          <a:r>
            <a:rPr kumimoji="1" lang="ja-JP" altLang="en-US" sz="1400">
              <a:latin typeface="ＭＳ ゴシック" pitchFamily="49" charset="-128"/>
              <a:ea typeface="ＭＳ ゴシック" pitchFamily="49" charset="-128"/>
            </a:rPr>
            <a:t>　地方債の発行については、財政措置（交付税措置）のある過疎対策事業債、合併特例債を優先的に選択しているため、比率が抑制されている。町立病院の建設に伴う一般会計の負担の増、統合保育所の建設等により元利償還金が伸びていく見込み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満期一括償還方式は採用していない。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将来負担額については、これまでの公共施設の高台移転事業等の大型建設事業の影響により高い水準で推移している。今後も統合保育所の建設などを予定しており、将来負担額の上昇が見込まれる。</a:t>
          </a:r>
        </a:p>
        <a:p>
          <a:r>
            <a:rPr kumimoji="1" lang="ja-JP" altLang="en-US" sz="1400">
              <a:latin typeface="ＭＳ ゴシック" pitchFamily="49" charset="-128"/>
              <a:ea typeface="ＭＳ ゴシック" pitchFamily="49" charset="-128"/>
            </a:rPr>
            <a:t>　充当可能財源等については、適切な財源の確保と歳出の精査により、基金積立額が伸びている状況であったが、平成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において財政調整基金を取り崩したことにより縮小している。また、地方債の発行については、後年度に財政措置のある有利なものを選択しており、基準財政需要額算入見込額も伸びていくと予想される。</a:t>
          </a:r>
        </a:p>
        <a:p>
          <a:r>
            <a:rPr kumimoji="1" lang="ja-JP" altLang="en-US" sz="1400">
              <a:latin typeface="ＭＳ ゴシック" pitchFamily="49" charset="-128"/>
              <a:ea typeface="ＭＳ ゴシック" pitchFamily="49" charset="-128"/>
            </a:rPr>
            <a:t>　今後も地方債の新規発行の抑制、基金の積み増しを行い、健全な財政運営に努める。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三重県南伊勢町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繰越金については、その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減債基金に積立てている。一般会計については、人口減少対策として年少人口を増加させる政策的事業の実行のため、財政調整基金を取り崩した。保育所学校建設基金については、統合保育所建設事業に取り崩した。また、医療施設整備基金については町立病院の高台移転事業に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普通交付税の合併算定替えの縮減に伴う交付額の減少に対応するため、出来る限り温存することとする。減債基金については、今後の大型建設事業に伴う元利償還金の増大に備えるため、出来る限り積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地域振興基金については、年少人口の回復を主とした政策的事業に積極的に取り崩す。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医療施設整備基金については、平成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年度、令和元年度に建設を行う新町立病院の高台移転事業に取り崩す見込みである。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地域振興基金：南伊勢町の地域振興及び町民の一体感の醸成を図るための事業の財源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医療施設整備基金：医療施設を整備するための事業の財源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医療対策特別基金：過疎地域自立促進特別事業終了後の医療確保対策経費の財源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高齢者保健福祉対策基金：高齢者の保健福祉対策事業の財源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活性化対策事業基金：地場産業の振興等の財源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地域振興基金：運用に伴う利子分の積み立て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医療施設整備基金：町立病院の高台移転事業に充当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医療対策特別基金：増減なし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高齢者保健福祉対策基金：増減なし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活性化対策事業基金：運用に伴う利子分の積み立て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地域振興基金：年少人口の回復を目指す事業に対して積極的に活用していく。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医療施設整備基金：町立病院の高台移転事業に取り崩す予定。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活性化対策事業基金：町内の産業振興に活用する。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年少人口の回復に資する政策的な事業の実施のために取り崩した。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普通交付税の合併算定替えの縮減に伴う交付額の減少に対応するため、出来る限り温存していく。また、南海トラフ地震等の災害対応のためにも一定額を確保しておきたい。さらに、人口回復を目的とした政策的な事業については地域振興基金を優先的に活用する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年度の決算においては、公債費の増に伴い取り崩したが、繰越金の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を積み立てたため微増となっている。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町立病院の建設に伴う一般会計の公債費負担、統合保育所の建設予定等により、令和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年ころを公債費のピークと想定しており、そこから数年は高い水準で推移すると考えられる。その対応として町債管理基金は温存していきたい。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6BB5329-FC2C-40C6-9A96-72917D955C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4BDE9F1-8014-427A-97D6-35BAC84F30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A169A58-AFA5-498D-822B-08D29350CFD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91689D7-030A-4BA8-97FC-D8259F77A4E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3B91DE0-0B92-461C-996C-0CC3EDFD686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E62C4B5-87B2-4C35-8E54-03FB7C33336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41DA949-AFFA-4892-BAA9-295600D16D9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C1EA7F4-B30B-4BEA-96E7-F53B2935908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B5A65CF-C08C-4FA9-87F4-773BBBB6143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54108C9-E931-4EC0-90EA-FA081C1BC9D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FD6FB28-A6B9-4803-936D-80F6714F057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A4D8ECA-C71C-4234-A6BF-C7E916C7494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12,811
12,720
241.89
9,158,399
8,934,668
169,025
5,816,776
12,434,618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BA25725-A3BB-4656-A03F-76E68C52483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FBA7E14-9E75-4CED-BC24-AAC49AC5374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FB5776B-0890-4898-A564-64766BCEC60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7D884BD-CB7A-41C8-945A-9B3C467AB17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32235CD-5ED3-4E01-9E8F-5E1E2407E27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279878B-1213-41A8-9D62-9CC8D9A2D2C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4BD264C-EEF5-49F9-B9EE-8AA08732206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FB050CA-25FB-4E07-AF45-8CD54839B51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91D9C40-52AC-44AC-87D6-B779E06E215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25367BA-D481-490D-B0D7-F61AD81E015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F05549A-CF33-4D61-8328-D66C6C29D2E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2A48A91-495E-4EDF-9E1E-0BA6410DDD5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3478051-7C90-4725-8369-88E46AF08C3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DE440C3-D507-4517-AAEE-8E03E547C05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8EC68B0-0E55-4D12-A0CB-902AFB7E72F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F2CEAEA-8008-4B26-B3F8-CFA385FF064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AB8B8F0-57B6-459A-B39A-0F308A9FF40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F581EABC-7C51-47B5-B50D-05590379D87E}"/>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5954E005-F68F-4D2B-85F8-BB789C4CECB6}"/>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8E299E8B-2B4B-426D-A181-EC1F7AF61A61}"/>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1B4244C1-45AE-4710-9CB4-0C70A47FFBAA}"/>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EC10B6CB-504F-46FA-820A-309B0E8B1E9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5AC2D071-4000-482C-8CE8-25B8BBD7FCA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FA90C3EC-6D51-4162-84B8-FACAAAABBA5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FFCF3CA9-974A-44A3-B5A2-7A163F63F7C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3F49B513-6715-4173-8806-1D58A120183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FCDD4816-2DE8-446A-93D5-F29A48E63D2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92CB3B64-3A9C-4B57-BFB2-1BFAD32FAC2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756095CD-0972-40FF-9659-250DC131DA0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324C7EB9-F9CE-4652-858C-B923658972B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397A62B0-46C8-4ECF-B898-58E66CFABF8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DF566799-F75D-435D-BA6A-DE9AC73C9A5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48C07D67-0D7D-4AD6-8E8C-A8CB16DA187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97496680-F26A-46BB-A358-7E85A090E71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全国平均、三重県平均とほぼ同程度となっている。耐用年数の経過した古い施設の更新を行うことが予想されるが、人口減少の著しい町であるため、統廃合について積極的に検討しなければならない。</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1563CC18-5E31-48A8-A6B3-676465B57B0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4A98399E-3483-4CBB-8C8F-A17F4D41C9B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4978CEE4-0791-428C-AD90-C565BD64CDE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5AEBB779-F19D-46EC-A597-EE31D107B43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AA274ACD-3BE2-4A25-90BE-5B1A4B13B32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9B696DB-2CDD-4F73-83E8-856F55D9F76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C3F03F51-745C-4F43-BC0B-08D8B7E2341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8025C9E5-3678-4142-8C58-830F093E5D7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2DD85713-334D-4398-96B0-610B3D40A438}"/>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710F6C4-F931-4894-91E5-44AD8CE74558}"/>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A7497C74-0D22-41D3-A3C0-DB0C635AF82E}"/>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706FEC04-7D9C-4E6E-B4E0-4C499EF611BB}"/>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BCCCDB63-64D7-413A-8A8D-D1873F5B8363}"/>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AB11D057-6BFF-43C3-9C65-E4BF5799E949}"/>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46E530F0-853C-42AC-B357-7FDCEBB82FD6}"/>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AFB3D56D-235B-449B-AB73-8785BAB53A3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2D9719A4-7493-4588-874D-D2D5D5E9FED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446D2FFA-252F-481D-BB6A-C22A441B6A7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2268</xdr:rowOff>
    </xdr:to>
    <xdr:cxnSp macro="">
      <xdr:nvCxnSpPr>
        <xdr:cNvPr id="66" name="直線コネクタ 65">
          <a:extLst>
            <a:ext uri="{FF2B5EF4-FFF2-40B4-BE49-F238E27FC236}">
              <a16:creationId xmlns:a16="http://schemas.microsoft.com/office/drawing/2014/main" id="{B12A82DA-435A-470C-8C81-917C5A9BD32D}"/>
            </a:ext>
          </a:extLst>
        </xdr:cNvPr>
        <xdr:cNvCxnSpPr/>
      </xdr:nvCxnSpPr>
      <xdr:spPr>
        <a:xfrm flipV="1">
          <a:off x="4760595" y="5286103"/>
          <a:ext cx="1270" cy="131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7" name="有形固定資産減価償却率最小値テキスト">
          <a:extLst>
            <a:ext uri="{FF2B5EF4-FFF2-40B4-BE49-F238E27FC236}">
              <a16:creationId xmlns:a16="http://schemas.microsoft.com/office/drawing/2014/main" id="{555E497A-C04C-40B8-BB48-7DF36D1402F4}"/>
            </a:ext>
          </a:extLst>
        </xdr:cNvPr>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8" name="直線コネクタ 67">
          <a:extLst>
            <a:ext uri="{FF2B5EF4-FFF2-40B4-BE49-F238E27FC236}">
              <a16:creationId xmlns:a16="http://schemas.microsoft.com/office/drawing/2014/main" id="{BBDD6780-1961-4DCF-8C33-D03CCB0583DF}"/>
            </a:ext>
          </a:extLst>
        </xdr:cNvPr>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69" name="有形固定資産減価償却率最大値テキスト">
          <a:extLst>
            <a:ext uri="{FF2B5EF4-FFF2-40B4-BE49-F238E27FC236}">
              <a16:creationId xmlns:a16="http://schemas.microsoft.com/office/drawing/2014/main" id="{D809F702-D032-4A7A-937F-54BCDA96E6C5}"/>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0" name="直線コネクタ 69">
          <a:extLst>
            <a:ext uri="{FF2B5EF4-FFF2-40B4-BE49-F238E27FC236}">
              <a16:creationId xmlns:a16="http://schemas.microsoft.com/office/drawing/2014/main" id="{EBAD146F-56DA-4D09-BC04-93A4BFF735EF}"/>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12989</xdr:rowOff>
    </xdr:from>
    <xdr:ext cx="405111" cy="259045"/>
    <xdr:sp macro="" textlink="">
      <xdr:nvSpPr>
        <xdr:cNvPr id="71" name="有形固定資産減価償却率平均値テキスト">
          <a:extLst>
            <a:ext uri="{FF2B5EF4-FFF2-40B4-BE49-F238E27FC236}">
              <a16:creationId xmlns:a16="http://schemas.microsoft.com/office/drawing/2014/main" id="{136F402A-A337-4274-82BB-29883B6715C0}"/>
            </a:ext>
          </a:extLst>
        </xdr:cNvPr>
        <xdr:cNvSpPr txBox="1"/>
      </xdr:nvSpPr>
      <xdr:spPr>
        <a:xfrm>
          <a:off x="4813300" y="5756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34562</xdr:rowOff>
    </xdr:from>
    <xdr:to>
      <xdr:col>23</xdr:col>
      <xdr:colOff>136525</xdr:colOff>
      <xdr:row>29</xdr:row>
      <xdr:rowOff>136162</xdr:rowOff>
    </xdr:to>
    <xdr:sp macro="" textlink="">
      <xdr:nvSpPr>
        <xdr:cNvPr id="72" name="フローチャート: 判断 71">
          <a:extLst>
            <a:ext uri="{FF2B5EF4-FFF2-40B4-BE49-F238E27FC236}">
              <a16:creationId xmlns:a16="http://schemas.microsoft.com/office/drawing/2014/main" id="{2F641771-40A6-4C81-A249-3509C27CFB08}"/>
            </a:ext>
          </a:extLst>
        </xdr:cNvPr>
        <xdr:cNvSpPr/>
      </xdr:nvSpPr>
      <xdr:spPr>
        <a:xfrm>
          <a:off x="47117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40731</xdr:rowOff>
    </xdr:from>
    <xdr:to>
      <xdr:col>19</xdr:col>
      <xdr:colOff>187325</xdr:colOff>
      <xdr:row>29</xdr:row>
      <xdr:rowOff>142331</xdr:rowOff>
    </xdr:to>
    <xdr:sp macro="" textlink="">
      <xdr:nvSpPr>
        <xdr:cNvPr id="73" name="フローチャート: 判断 72">
          <a:extLst>
            <a:ext uri="{FF2B5EF4-FFF2-40B4-BE49-F238E27FC236}">
              <a16:creationId xmlns:a16="http://schemas.microsoft.com/office/drawing/2014/main" id="{0010F7F8-B2A4-4D7C-A9B4-08CEA1482478}"/>
            </a:ext>
          </a:extLst>
        </xdr:cNvPr>
        <xdr:cNvSpPr/>
      </xdr:nvSpPr>
      <xdr:spPr>
        <a:xfrm>
          <a:off x="4000500" y="578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90079</xdr:rowOff>
    </xdr:from>
    <xdr:to>
      <xdr:col>15</xdr:col>
      <xdr:colOff>187325</xdr:colOff>
      <xdr:row>30</xdr:row>
      <xdr:rowOff>20229</xdr:rowOff>
    </xdr:to>
    <xdr:sp macro="" textlink="">
      <xdr:nvSpPr>
        <xdr:cNvPr id="74" name="フローチャート: 判断 73">
          <a:extLst>
            <a:ext uri="{FF2B5EF4-FFF2-40B4-BE49-F238E27FC236}">
              <a16:creationId xmlns:a16="http://schemas.microsoft.com/office/drawing/2014/main" id="{B7F19984-2F44-40FE-898C-6D9C1B8A6401}"/>
            </a:ext>
          </a:extLst>
        </xdr:cNvPr>
        <xdr:cNvSpPr/>
      </xdr:nvSpPr>
      <xdr:spPr>
        <a:xfrm>
          <a:off x="32385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48169</xdr:rowOff>
    </xdr:from>
    <xdr:to>
      <xdr:col>11</xdr:col>
      <xdr:colOff>187325</xdr:colOff>
      <xdr:row>30</xdr:row>
      <xdr:rowOff>149769</xdr:rowOff>
    </xdr:to>
    <xdr:sp macro="" textlink="">
      <xdr:nvSpPr>
        <xdr:cNvPr id="75" name="フローチャート: 判断 74">
          <a:extLst>
            <a:ext uri="{FF2B5EF4-FFF2-40B4-BE49-F238E27FC236}">
              <a16:creationId xmlns:a16="http://schemas.microsoft.com/office/drawing/2014/main" id="{13AB76D2-BCD6-4236-B99F-7D2D0854B37A}"/>
            </a:ext>
          </a:extLst>
        </xdr:cNvPr>
        <xdr:cNvSpPr/>
      </xdr:nvSpPr>
      <xdr:spPr>
        <a:xfrm>
          <a:off x="2476500" y="596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B239FA7-5674-41AF-9A13-BBCFC9EA9E2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B76EFA0-50ED-4660-8880-761EA428709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1DD176E-4FC6-47B5-9BFE-B17F486C257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778952E-903B-49DC-9E2D-6FAB931CE39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E49FFEB-9902-4067-A2E5-68D493FCE4A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31478</xdr:rowOff>
    </xdr:from>
    <xdr:to>
      <xdr:col>23</xdr:col>
      <xdr:colOff>136525</xdr:colOff>
      <xdr:row>29</xdr:row>
      <xdr:rowOff>133078</xdr:rowOff>
    </xdr:to>
    <xdr:sp macro="" textlink="">
      <xdr:nvSpPr>
        <xdr:cNvPr id="81" name="楕円 80">
          <a:extLst>
            <a:ext uri="{FF2B5EF4-FFF2-40B4-BE49-F238E27FC236}">
              <a16:creationId xmlns:a16="http://schemas.microsoft.com/office/drawing/2014/main" id="{0FB70886-A30D-4E9B-80BF-C5B543E223C0}"/>
            </a:ext>
          </a:extLst>
        </xdr:cNvPr>
        <xdr:cNvSpPr/>
      </xdr:nvSpPr>
      <xdr:spPr>
        <a:xfrm>
          <a:off x="4711700" y="57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54355</xdr:rowOff>
    </xdr:from>
    <xdr:ext cx="405111" cy="259045"/>
    <xdr:sp macro="" textlink="">
      <xdr:nvSpPr>
        <xdr:cNvPr id="82" name="有形固定資産減価償却率該当値テキスト">
          <a:extLst>
            <a:ext uri="{FF2B5EF4-FFF2-40B4-BE49-F238E27FC236}">
              <a16:creationId xmlns:a16="http://schemas.microsoft.com/office/drawing/2014/main" id="{43C15E8B-B993-493D-8D85-1AC59B990957}"/>
            </a:ext>
          </a:extLst>
        </xdr:cNvPr>
        <xdr:cNvSpPr txBox="1"/>
      </xdr:nvSpPr>
      <xdr:spPr>
        <a:xfrm>
          <a:off x="4813300" y="5626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80826</xdr:rowOff>
    </xdr:from>
    <xdr:to>
      <xdr:col>19</xdr:col>
      <xdr:colOff>187325</xdr:colOff>
      <xdr:row>30</xdr:row>
      <xdr:rowOff>10976</xdr:rowOff>
    </xdr:to>
    <xdr:sp macro="" textlink="">
      <xdr:nvSpPr>
        <xdr:cNvPr id="83" name="楕円 82">
          <a:extLst>
            <a:ext uri="{FF2B5EF4-FFF2-40B4-BE49-F238E27FC236}">
              <a16:creationId xmlns:a16="http://schemas.microsoft.com/office/drawing/2014/main" id="{45E4CA5D-6EC7-4022-A35C-3339CDF1131E}"/>
            </a:ext>
          </a:extLst>
        </xdr:cNvPr>
        <xdr:cNvSpPr/>
      </xdr:nvSpPr>
      <xdr:spPr>
        <a:xfrm>
          <a:off x="40005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82278</xdr:rowOff>
    </xdr:from>
    <xdr:to>
      <xdr:col>23</xdr:col>
      <xdr:colOff>85725</xdr:colOff>
      <xdr:row>29</xdr:row>
      <xdr:rowOff>131626</xdr:rowOff>
    </xdr:to>
    <xdr:cxnSp macro="">
      <xdr:nvCxnSpPr>
        <xdr:cNvPr id="84" name="直線コネクタ 83">
          <a:extLst>
            <a:ext uri="{FF2B5EF4-FFF2-40B4-BE49-F238E27FC236}">
              <a16:creationId xmlns:a16="http://schemas.microsoft.com/office/drawing/2014/main" id="{13EF90B1-9208-4BC7-BB36-47FC6AE339CE}"/>
            </a:ext>
          </a:extLst>
        </xdr:cNvPr>
        <xdr:cNvCxnSpPr/>
      </xdr:nvCxnSpPr>
      <xdr:spPr>
        <a:xfrm flipV="1">
          <a:off x="4051300" y="5825853"/>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114753</xdr:rowOff>
    </xdr:from>
    <xdr:to>
      <xdr:col>15</xdr:col>
      <xdr:colOff>187325</xdr:colOff>
      <xdr:row>30</xdr:row>
      <xdr:rowOff>44903</xdr:rowOff>
    </xdr:to>
    <xdr:sp macro="" textlink="">
      <xdr:nvSpPr>
        <xdr:cNvPr id="85" name="楕円 84">
          <a:extLst>
            <a:ext uri="{FF2B5EF4-FFF2-40B4-BE49-F238E27FC236}">
              <a16:creationId xmlns:a16="http://schemas.microsoft.com/office/drawing/2014/main" id="{144871AE-BD94-43C7-995D-0F00C327C6F5}"/>
            </a:ext>
          </a:extLst>
        </xdr:cNvPr>
        <xdr:cNvSpPr/>
      </xdr:nvSpPr>
      <xdr:spPr>
        <a:xfrm>
          <a:off x="32385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131626</xdr:rowOff>
    </xdr:from>
    <xdr:to>
      <xdr:col>19</xdr:col>
      <xdr:colOff>136525</xdr:colOff>
      <xdr:row>29</xdr:row>
      <xdr:rowOff>165553</xdr:rowOff>
    </xdr:to>
    <xdr:cxnSp macro="">
      <xdr:nvCxnSpPr>
        <xdr:cNvPr id="86" name="直線コネクタ 85">
          <a:extLst>
            <a:ext uri="{FF2B5EF4-FFF2-40B4-BE49-F238E27FC236}">
              <a16:creationId xmlns:a16="http://schemas.microsoft.com/office/drawing/2014/main" id="{92B20D0B-B57B-4C45-8A41-24DA692A471E}"/>
            </a:ext>
          </a:extLst>
        </xdr:cNvPr>
        <xdr:cNvCxnSpPr/>
      </xdr:nvCxnSpPr>
      <xdr:spPr>
        <a:xfrm flipV="1">
          <a:off x="3289300" y="5875201"/>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158858</xdr:rowOff>
    </xdr:from>
    <xdr:ext cx="405111" cy="259045"/>
    <xdr:sp macro="" textlink="">
      <xdr:nvSpPr>
        <xdr:cNvPr id="87" name="n_1aveValue有形固定資産減価償却率">
          <a:extLst>
            <a:ext uri="{FF2B5EF4-FFF2-40B4-BE49-F238E27FC236}">
              <a16:creationId xmlns:a16="http://schemas.microsoft.com/office/drawing/2014/main" id="{AA51A396-4DA9-4F4F-AEF6-8F3F9B41EA1D}"/>
            </a:ext>
          </a:extLst>
        </xdr:cNvPr>
        <xdr:cNvSpPr txBox="1"/>
      </xdr:nvSpPr>
      <xdr:spPr>
        <a:xfrm>
          <a:off x="38360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36756</xdr:rowOff>
    </xdr:from>
    <xdr:ext cx="405111" cy="259045"/>
    <xdr:sp macro="" textlink="">
      <xdr:nvSpPr>
        <xdr:cNvPr id="88" name="n_2aveValue有形固定資産減価償却率">
          <a:extLst>
            <a:ext uri="{FF2B5EF4-FFF2-40B4-BE49-F238E27FC236}">
              <a16:creationId xmlns:a16="http://schemas.microsoft.com/office/drawing/2014/main" id="{0546E4C9-7768-45DB-ABC0-5B2662915744}"/>
            </a:ext>
          </a:extLst>
        </xdr:cNvPr>
        <xdr:cNvSpPr txBox="1"/>
      </xdr:nvSpPr>
      <xdr:spPr>
        <a:xfrm>
          <a:off x="30867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166296</xdr:rowOff>
    </xdr:from>
    <xdr:ext cx="405111" cy="259045"/>
    <xdr:sp macro="" textlink="">
      <xdr:nvSpPr>
        <xdr:cNvPr id="89" name="n_3aveValue有形固定資産減価償却率">
          <a:extLst>
            <a:ext uri="{FF2B5EF4-FFF2-40B4-BE49-F238E27FC236}">
              <a16:creationId xmlns:a16="http://schemas.microsoft.com/office/drawing/2014/main" id="{C1F6A32E-4D69-451B-AA60-DAFA02F3EBA0}"/>
            </a:ext>
          </a:extLst>
        </xdr:cNvPr>
        <xdr:cNvSpPr txBox="1"/>
      </xdr:nvSpPr>
      <xdr:spPr>
        <a:xfrm>
          <a:off x="2324744" y="57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2103</xdr:rowOff>
    </xdr:from>
    <xdr:ext cx="405111" cy="259045"/>
    <xdr:sp macro="" textlink="">
      <xdr:nvSpPr>
        <xdr:cNvPr id="90" name="n_1mainValue有形固定資産減価償却率">
          <a:extLst>
            <a:ext uri="{FF2B5EF4-FFF2-40B4-BE49-F238E27FC236}">
              <a16:creationId xmlns:a16="http://schemas.microsoft.com/office/drawing/2014/main" id="{CD912CC0-4B82-4B3D-97FF-544934F347FF}"/>
            </a:ext>
          </a:extLst>
        </xdr:cNvPr>
        <xdr:cNvSpPr txBox="1"/>
      </xdr:nvSpPr>
      <xdr:spPr>
        <a:xfrm>
          <a:off x="38360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36030</xdr:rowOff>
    </xdr:from>
    <xdr:ext cx="405111" cy="259045"/>
    <xdr:sp macro="" textlink="">
      <xdr:nvSpPr>
        <xdr:cNvPr id="91" name="n_2mainValue有形固定資産減価償却率">
          <a:extLst>
            <a:ext uri="{FF2B5EF4-FFF2-40B4-BE49-F238E27FC236}">
              <a16:creationId xmlns:a16="http://schemas.microsoft.com/office/drawing/2014/main" id="{E7F750A4-6D03-4769-8BBA-8977C78532FB}"/>
            </a:ext>
          </a:extLst>
        </xdr:cNvPr>
        <xdr:cNvSpPr txBox="1"/>
      </xdr:nvSpPr>
      <xdr:spPr>
        <a:xfrm>
          <a:off x="3086744" y="595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BB1DA07B-3B42-4F9C-AD55-E641DC15E11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735DC1C4-A92E-4BB1-9189-EDD51E19C39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1B2B93D1-4DF1-4D21-9181-CF1C8D9496C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BFFD5593-032E-4D3F-BB75-017AD022D82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DA12C7B4-FCDE-44B2-A4E3-28DA81A3278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F7FCC951-C658-423E-ABDD-A539313CA56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49B62DF0-AD6F-49C3-9758-3EF116FB9F3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3E06C0FC-A506-489E-931F-2831CE2EC83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4073A962-7006-4975-A104-D8AACEC7B0B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6A3CA27B-8376-4AF3-8963-DD83A95696D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7AF6624-E246-44E4-A815-11DEDB6BA91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13D3BBEC-32A2-4BF1-BBA1-F79D879BC37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FAD5D837-FF3D-481C-A738-05C8040B2E4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全国平均、三重県平均を上回る結果となった。これについては、地震・津波対策という観点から公共施設の高台移転に取り組んだ結果であり、地方債の発行額が増加し債務償還比率が大きくなっている。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9EF2F8AB-D75A-4A75-A334-EF9B7FABC2E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F69D17F7-AB79-42A4-8F97-ABE53AD048E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79B2BECE-8AC3-4D8C-B9C3-5EE35EDBBDDE}"/>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a:extLst>
            <a:ext uri="{FF2B5EF4-FFF2-40B4-BE49-F238E27FC236}">
              <a16:creationId xmlns:a16="http://schemas.microsoft.com/office/drawing/2014/main" id="{F88685BC-AFA7-4893-ADC8-4860407235D9}"/>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101EA1A8-BE16-47F8-A1EB-4FF4D5F5388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0" name="テキスト ボックス 109">
          <a:extLst>
            <a:ext uri="{FF2B5EF4-FFF2-40B4-BE49-F238E27FC236}">
              <a16:creationId xmlns:a16="http://schemas.microsoft.com/office/drawing/2014/main" id="{3091E1F9-F0CF-4200-83E8-43A2A28119D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BAC6D427-4705-4E23-8C6B-496B30F060B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a:extLst>
            <a:ext uri="{FF2B5EF4-FFF2-40B4-BE49-F238E27FC236}">
              <a16:creationId xmlns:a16="http://schemas.microsoft.com/office/drawing/2014/main" id="{751DA641-CE0A-444B-919B-E71C377E8374}"/>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8AA9C978-EB44-43DF-B071-B8EE5B99A3EC}"/>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a:extLst>
            <a:ext uri="{FF2B5EF4-FFF2-40B4-BE49-F238E27FC236}">
              <a16:creationId xmlns:a16="http://schemas.microsoft.com/office/drawing/2014/main" id="{97BAECB2-BBA9-42D0-ACFA-0CE018840107}"/>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26561C2B-7ED7-4A9E-BAC4-F7BA2B55DB0F}"/>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6" name="テキスト ボックス 115">
          <a:extLst>
            <a:ext uri="{FF2B5EF4-FFF2-40B4-BE49-F238E27FC236}">
              <a16:creationId xmlns:a16="http://schemas.microsoft.com/office/drawing/2014/main" id="{25173ABB-13DE-4A03-A100-D5B2C7E268AF}"/>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4B258CD1-FBB5-4ED1-9270-E129CD7B563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8" name="テキスト ボックス 117">
          <a:extLst>
            <a:ext uri="{FF2B5EF4-FFF2-40B4-BE49-F238E27FC236}">
              <a16:creationId xmlns:a16="http://schemas.microsoft.com/office/drawing/2014/main" id="{A10B9C87-6DE8-4292-82CA-571DC7B8F559}"/>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93B80250-A3CF-406E-AE80-364558EC541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a:extLst>
            <a:ext uri="{FF2B5EF4-FFF2-40B4-BE49-F238E27FC236}">
              <a16:creationId xmlns:a16="http://schemas.microsoft.com/office/drawing/2014/main" id="{9B208760-BE31-4185-82A6-F289AA8645B6}"/>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DE29D84C-60A9-4808-A069-8571ED63AF8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55269</xdr:rowOff>
    </xdr:from>
    <xdr:to>
      <xdr:col>76</xdr:col>
      <xdr:colOff>21589</xdr:colOff>
      <xdr:row>34</xdr:row>
      <xdr:rowOff>36812</xdr:rowOff>
    </xdr:to>
    <xdr:cxnSp macro="">
      <xdr:nvCxnSpPr>
        <xdr:cNvPr id="122" name="直線コネクタ 121">
          <a:extLst>
            <a:ext uri="{FF2B5EF4-FFF2-40B4-BE49-F238E27FC236}">
              <a16:creationId xmlns:a16="http://schemas.microsoft.com/office/drawing/2014/main" id="{2037EF63-FF82-4B39-9E9C-BEB756F2231F}"/>
            </a:ext>
          </a:extLst>
        </xdr:cNvPr>
        <xdr:cNvCxnSpPr/>
      </xdr:nvCxnSpPr>
      <xdr:spPr>
        <a:xfrm flipV="1">
          <a:off x="14793595" y="5455944"/>
          <a:ext cx="1269" cy="118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40639</xdr:rowOff>
    </xdr:from>
    <xdr:ext cx="469744" cy="259045"/>
    <xdr:sp macro="" textlink="">
      <xdr:nvSpPr>
        <xdr:cNvPr id="123" name="債務償還比率最小値テキスト">
          <a:extLst>
            <a:ext uri="{FF2B5EF4-FFF2-40B4-BE49-F238E27FC236}">
              <a16:creationId xmlns:a16="http://schemas.microsoft.com/office/drawing/2014/main" id="{4E2121A4-CA7A-45C6-B595-FFC4AC05F675}"/>
            </a:ext>
          </a:extLst>
        </xdr:cNvPr>
        <xdr:cNvSpPr txBox="1"/>
      </xdr:nvSpPr>
      <xdr:spPr>
        <a:xfrm>
          <a:off x="14846300" y="66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36812</xdr:rowOff>
    </xdr:from>
    <xdr:to>
      <xdr:col>76</xdr:col>
      <xdr:colOff>111125</xdr:colOff>
      <xdr:row>34</xdr:row>
      <xdr:rowOff>36812</xdr:rowOff>
    </xdr:to>
    <xdr:cxnSp macro="">
      <xdr:nvCxnSpPr>
        <xdr:cNvPr id="124" name="直線コネクタ 123">
          <a:extLst>
            <a:ext uri="{FF2B5EF4-FFF2-40B4-BE49-F238E27FC236}">
              <a16:creationId xmlns:a16="http://schemas.microsoft.com/office/drawing/2014/main" id="{3FF6CFA8-1816-4FE8-A0FD-2E5403E5824F}"/>
            </a:ext>
          </a:extLst>
        </xdr:cNvPr>
        <xdr:cNvCxnSpPr/>
      </xdr:nvCxnSpPr>
      <xdr:spPr>
        <a:xfrm>
          <a:off x="14706600" y="66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1946</xdr:rowOff>
    </xdr:from>
    <xdr:ext cx="560923" cy="259045"/>
    <xdr:sp macro="" textlink="">
      <xdr:nvSpPr>
        <xdr:cNvPr id="125" name="債務償還比率最大値テキスト">
          <a:extLst>
            <a:ext uri="{FF2B5EF4-FFF2-40B4-BE49-F238E27FC236}">
              <a16:creationId xmlns:a16="http://schemas.microsoft.com/office/drawing/2014/main" id="{C186E74F-012B-43D1-A544-6582B725DCE3}"/>
            </a:ext>
          </a:extLst>
        </xdr:cNvPr>
        <xdr:cNvSpPr txBox="1"/>
      </xdr:nvSpPr>
      <xdr:spPr>
        <a:xfrm>
          <a:off x="14846300" y="52311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55269</xdr:rowOff>
    </xdr:from>
    <xdr:to>
      <xdr:col>76</xdr:col>
      <xdr:colOff>111125</xdr:colOff>
      <xdr:row>27</xdr:row>
      <xdr:rowOff>55269</xdr:rowOff>
    </xdr:to>
    <xdr:cxnSp macro="">
      <xdr:nvCxnSpPr>
        <xdr:cNvPr id="126" name="直線コネクタ 125">
          <a:extLst>
            <a:ext uri="{FF2B5EF4-FFF2-40B4-BE49-F238E27FC236}">
              <a16:creationId xmlns:a16="http://schemas.microsoft.com/office/drawing/2014/main" id="{FB186339-F541-4AAB-8FF9-087CC0626D91}"/>
            </a:ext>
          </a:extLst>
        </xdr:cNvPr>
        <xdr:cNvCxnSpPr/>
      </xdr:nvCxnSpPr>
      <xdr:spPr>
        <a:xfrm>
          <a:off x="14706600" y="5455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11211</xdr:rowOff>
    </xdr:from>
    <xdr:ext cx="469744" cy="259045"/>
    <xdr:sp macro="" textlink="">
      <xdr:nvSpPr>
        <xdr:cNvPr id="127" name="債務償還比率平均値テキスト">
          <a:extLst>
            <a:ext uri="{FF2B5EF4-FFF2-40B4-BE49-F238E27FC236}">
              <a16:creationId xmlns:a16="http://schemas.microsoft.com/office/drawing/2014/main" id="{A5D26FB0-22E1-4792-AA5D-99A6D7939715}"/>
            </a:ext>
          </a:extLst>
        </xdr:cNvPr>
        <xdr:cNvSpPr txBox="1"/>
      </xdr:nvSpPr>
      <xdr:spPr>
        <a:xfrm>
          <a:off x="14846300" y="6097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32784</xdr:rowOff>
    </xdr:from>
    <xdr:to>
      <xdr:col>76</xdr:col>
      <xdr:colOff>73025</xdr:colOff>
      <xdr:row>31</xdr:row>
      <xdr:rowOff>134384</xdr:rowOff>
    </xdr:to>
    <xdr:sp macro="" textlink="">
      <xdr:nvSpPr>
        <xdr:cNvPr id="128" name="フローチャート: 判断 127">
          <a:extLst>
            <a:ext uri="{FF2B5EF4-FFF2-40B4-BE49-F238E27FC236}">
              <a16:creationId xmlns:a16="http://schemas.microsoft.com/office/drawing/2014/main" id="{4C52826A-A743-48C5-87D9-0BE13FCD1341}"/>
            </a:ext>
          </a:extLst>
        </xdr:cNvPr>
        <xdr:cNvSpPr/>
      </xdr:nvSpPr>
      <xdr:spPr>
        <a:xfrm>
          <a:off x="14744700" y="611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41009</xdr:rowOff>
    </xdr:from>
    <xdr:to>
      <xdr:col>72</xdr:col>
      <xdr:colOff>123825</xdr:colOff>
      <xdr:row>31</xdr:row>
      <xdr:rowOff>142609</xdr:rowOff>
    </xdr:to>
    <xdr:sp macro="" textlink="">
      <xdr:nvSpPr>
        <xdr:cNvPr id="129" name="フローチャート: 判断 128">
          <a:extLst>
            <a:ext uri="{FF2B5EF4-FFF2-40B4-BE49-F238E27FC236}">
              <a16:creationId xmlns:a16="http://schemas.microsoft.com/office/drawing/2014/main" id="{96EDFCB4-C641-464E-9F07-28BFF3DAB323}"/>
            </a:ext>
          </a:extLst>
        </xdr:cNvPr>
        <xdr:cNvSpPr/>
      </xdr:nvSpPr>
      <xdr:spPr>
        <a:xfrm>
          <a:off x="14033500" y="612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860560B3-448E-4A58-8FBC-FB6D29C8C91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8A9DFEB0-B06E-443D-AE5E-D5C8657A2A1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6016C529-EA7F-4970-A0C7-75739982D1D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3B8FC670-75FF-40C0-94E3-D6B2134D4E4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47B107A9-7EE2-4D8C-93D3-C7EE28E7BEB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61637</xdr:rowOff>
    </xdr:from>
    <xdr:to>
      <xdr:col>76</xdr:col>
      <xdr:colOff>73025</xdr:colOff>
      <xdr:row>30</xdr:row>
      <xdr:rowOff>163237</xdr:rowOff>
    </xdr:to>
    <xdr:sp macro="" textlink="">
      <xdr:nvSpPr>
        <xdr:cNvPr id="135" name="楕円 134">
          <a:extLst>
            <a:ext uri="{FF2B5EF4-FFF2-40B4-BE49-F238E27FC236}">
              <a16:creationId xmlns:a16="http://schemas.microsoft.com/office/drawing/2014/main" id="{598FA954-45D3-4E0F-A07F-7F2C65EDCBA6}"/>
            </a:ext>
          </a:extLst>
        </xdr:cNvPr>
        <xdr:cNvSpPr/>
      </xdr:nvSpPr>
      <xdr:spPr>
        <a:xfrm>
          <a:off x="14744700" y="597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84514</xdr:rowOff>
    </xdr:from>
    <xdr:ext cx="469744" cy="259045"/>
    <xdr:sp macro="" textlink="">
      <xdr:nvSpPr>
        <xdr:cNvPr id="136" name="債務償還比率該当値テキスト">
          <a:extLst>
            <a:ext uri="{FF2B5EF4-FFF2-40B4-BE49-F238E27FC236}">
              <a16:creationId xmlns:a16="http://schemas.microsoft.com/office/drawing/2014/main" id="{9F7E2A4E-6A22-4CD6-9015-96A62BC796BE}"/>
            </a:ext>
          </a:extLst>
        </xdr:cNvPr>
        <xdr:cNvSpPr txBox="1"/>
      </xdr:nvSpPr>
      <xdr:spPr>
        <a:xfrm>
          <a:off x="14846300" y="582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58039</xdr:rowOff>
    </xdr:from>
    <xdr:to>
      <xdr:col>72</xdr:col>
      <xdr:colOff>123825</xdr:colOff>
      <xdr:row>30</xdr:row>
      <xdr:rowOff>159639</xdr:rowOff>
    </xdr:to>
    <xdr:sp macro="" textlink="">
      <xdr:nvSpPr>
        <xdr:cNvPr id="137" name="楕円 136">
          <a:extLst>
            <a:ext uri="{FF2B5EF4-FFF2-40B4-BE49-F238E27FC236}">
              <a16:creationId xmlns:a16="http://schemas.microsoft.com/office/drawing/2014/main" id="{1350A1B3-C8FE-4BCC-B508-198FE962F1E8}"/>
            </a:ext>
          </a:extLst>
        </xdr:cNvPr>
        <xdr:cNvSpPr/>
      </xdr:nvSpPr>
      <xdr:spPr>
        <a:xfrm>
          <a:off x="14033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108839</xdr:rowOff>
    </xdr:from>
    <xdr:to>
      <xdr:col>76</xdr:col>
      <xdr:colOff>22225</xdr:colOff>
      <xdr:row>30</xdr:row>
      <xdr:rowOff>112437</xdr:rowOff>
    </xdr:to>
    <xdr:cxnSp macro="">
      <xdr:nvCxnSpPr>
        <xdr:cNvPr id="138" name="直線コネクタ 137">
          <a:extLst>
            <a:ext uri="{FF2B5EF4-FFF2-40B4-BE49-F238E27FC236}">
              <a16:creationId xmlns:a16="http://schemas.microsoft.com/office/drawing/2014/main" id="{BEE7AF37-FA09-4261-A9E7-20E482247F70}"/>
            </a:ext>
          </a:extLst>
        </xdr:cNvPr>
        <xdr:cNvCxnSpPr/>
      </xdr:nvCxnSpPr>
      <xdr:spPr>
        <a:xfrm>
          <a:off x="14084300" y="6023864"/>
          <a:ext cx="711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133736</xdr:rowOff>
    </xdr:from>
    <xdr:ext cx="469744" cy="259045"/>
    <xdr:sp macro="" textlink="">
      <xdr:nvSpPr>
        <xdr:cNvPr id="139" name="n_1aveValue債務償還比率">
          <a:extLst>
            <a:ext uri="{FF2B5EF4-FFF2-40B4-BE49-F238E27FC236}">
              <a16:creationId xmlns:a16="http://schemas.microsoft.com/office/drawing/2014/main" id="{16038C5E-25CF-49FF-9997-89DA0F6357C5}"/>
            </a:ext>
          </a:extLst>
        </xdr:cNvPr>
        <xdr:cNvSpPr txBox="1"/>
      </xdr:nvSpPr>
      <xdr:spPr>
        <a:xfrm>
          <a:off x="13836727" y="622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4716</xdr:rowOff>
    </xdr:from>
    <xdr:ext cx="469744" cy="259045"/>
    <xdr:sp macro="" textlink="">
      <xdr:nvSpPr>
        <xdr:cNvPr id="140" name="n_1mainValue債務償還比率">
          <a:extLst>
            <a:ext uri="{FF2B5EF4-FFF2-40B4-BE49-F238E27FC236}">
              <a16:creationId xmlns:a16="http://schemas.microsoft.com/office/drawing/2014/main" id="{CE8FF62F-F8BD-45C0-B065-CCC80AC13DB3}"/>
            </a:ext>
          </a:extLst>
        </xdr:cNvPr>
        <xdr:cNvSpPr txBox="1"/>
      </xdr:nvSpPr>
      <xdr:spPr>
        <a:xfrm>
          <a:off x="13836727"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a:extLst>
            <a:ext uri="{FF2B5EF4-FFF2-40B4-BE49-F238E27FC236}">
              <a16:creationId xmlns:a16="http://schemas.microsoft.com/office/drawing/2014/main" id="{F0A6D997-EEA7-4308-8515-F8B52881C9B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a:extLst>
            <a:ext uri="{FF2B5EF4-FFF2-40B4-BE49-F238E27FC236}">
              <a16:creationId xmlns:a16="http://schemas.microsoft.com/office/drawing/2014/main" id="{416FBC8F-96A7-456F-BC66-4B40D8D7209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a:extLst>
            <a:ext uri="{FF2B5EF4-FFF2-40B4-BE49-F238E27FC236}">
              <a16:creationId xmlns:a16="http://schemas.microsoft.com/office/drawing/2014/main" id="{21F30BE3-B0A3-4BFB-8BBB-3A81E2F3277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a:extLst>
            <a:ext uri="{FF2B5EF4-FFF2-40B4-BE49-F238E27FC236}">
              <a16:creationId xmlns:a16="http://schemas.microsoft.com/office/drawing/2014/main" id="{D7131642-F7BA-4797-BC09-F6F1385FD8C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a:extLst>
            <a:ext uri="{FF2B5EF4-FFF2-40B4-BE49-F238E27FC236}">
              <a16:creationId xmlns:a16="http://schemas.microsoft.com/office/drawing/2014/main" id="{9A29C78C-F946-4175-8A51-2C32C1C6F23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a:extLst>
            <a:ext uri="{FF2B5EF4-FFF2-40B4-BE49-F238E27FC236}">
              <a16:creationId xmlns:a16="http://schemas.microsoft.com/office/drawing/2014/main" id="{780470D9-C5A3-44F2-81A8-E648E69282A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E8BED97-4ADC-4991-B587-F7945C5E0CB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22C0BB0-1237-4A13-B569-5CE6884BA8C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C3A15A6-7F88-4177-8464-3D5B1B8B358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0481AAF-696F-4F06-9164-F3AB99E9E21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CB173C2-3A15-4331-8C32-B83070C9266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2E658F2-7DC9-4B63-98B5-9F244E75A82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D6F3D4B-5002-4C38-BA4C-2D130CB6E04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072DA1D-5EEE-4B38-B695-F2234D8C034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FF0C2B4-CF4F-414E-B8B4-AE3FB19A273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1226402-66A3-474B-BD2F-9C40B06E9D0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12,811
12,720
241.89
9,158,399
8,934,668
169,025
5,816,776
12,434,618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5923293-1FFE-4057-8F04-8F1E514D958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2574FE8-E118-4D00-8867-0A9FF6D62F8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DB4C071-12DD-4AA6-9FA4-F9B05B56212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E294D30-8E61-4FA0-BEED-3A833C58E9D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58A3237-FEB7-451E-B8A9-142682EB03F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AF198A9-5EDB-46FB-B5A3-AC9FAEC5BA8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DA2B601-3625-4DB6-BA6B-4F517333C32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D05BE0C-885D-4B26-B69C-B12BF0337FF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E501B84-D31B-4C9B-AB30-7EED2A78320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B75A920-9513-47AF-9240-D106ADA7115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B594865-9A86-4852-9E9F-629B3C76C4F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C4C9956-C803-4F96-AB4D-BE4E4A5A689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C73CB6A-1B0A-46B2-BD31-2807EF4A58C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7B86660-38CC-4D1D-964C-3A13EA13879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B7AF2FA-9F11-466F-B313-6AA7B68CB0D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CCBF224-E8E0-4342-A5B5-42AF1A4A54B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AF92586-7327-44DA-88E9-31674175AFB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284E042-F791-4746-BC18-031094657A6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59779F5-9F7F-4E15-B439-B61252E346F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B596152-A8FD-49D5-89A0-A747313FB27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23E9F78-4D11-47F9-B5A9-CF51EA581F2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43F6574-8186-4A56-8FDF-40D655EA986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EE2695D-97B4-49AB-A4A0-3167799320E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AEDCE31-6E22-4A79-9A21-992C2AEA3EE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362B158-5A3F-411D-8128-ABDE9622874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FC75161-270F-42A0-A4DA-5046A75EC62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D760513-5534-4E3E-8D0E-08C92AD8BD1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8C2C1E8-2757-4981-B1CF-C3FD776288A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9678997-92B9-4CAE-9816-BAB70047AC2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D7A9402-3993-4ECA-816B-2D98D5AC2D4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F0E315FB-52FA-48ED-9EE0-3E487864BFB5}"/>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a:extLst>
            <a:ext uri="{FF2B5EF4-FFF2-40B4-BE49-F238E27FC236}">
              <a16:creationId xmlns:a16="http://schemas.microsoft.com/office/drawing/2014/main" id="{37D9C711-E6D1-428F-9EC2-563EF8591ED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a:extLst>
            <a:ext uri="{FF2B5EF4-FFF2-40B4-BE49-F238E27FC236}">
              <a16:creationId xmlns:a16="http://schemas.microsoft.com/office/drawing/2014/main" id="{D0894F2D-1F8B-445F-9D9C-D765F8A25298}"/>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a:extLst>
            <a:ext uri="{FF2B5EF4-FFF2-40B4-BE49-F238E27FC236}">
              <a16:creationId xmlns:a16="http://schemas.microsoft.com/office/drawing/2014/main" id="{B470F9F1-0C0B-45C7-A6D2-8B532FF2B7C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a:extLst>
            <a:ext uri="{FF2B5EF4-FFF2-40B4-BE49-F238E27FC236}">
              <a16:creationId xmlns:a16="http://schemas.microsoft.com/office/drawing/2014/main" id="{37569D60-745E-4796-8A3B-26992C810A5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a:extLst>
            <a:ext uri="{FF2B5EF4-FFF2-40B4-BE49-F238E27FC236}">
              <a16:creationId xmlns:a16="http://schemas.microsoft.com/office/drawing/2014/main" id="{D02BB94B-E9A2-4072-AF06-B753DA206FF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a:extLst>
            <a:ext uri="{FF2B5EF4-FFF2-40B4-BE49-F238E27FC236}">
              <a16:creationId xmlns:a16="http://schemas.microsoft.com/office/drawing/2014/main" id="{6F3FEAC5-0014-4632-9C21-CAAD1A8AD9B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a:extLst>
            <a:ext uri="{FF2B5EF4-FFF2-40B4-BE49-F238E27FC236}">
              <a16:creationId xmlns:a16="http://schemas.microsoft.com/office/drawing/2014/main" id="{7AFEEA37-FE96-4D9E-ADF2-0986C32396E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a:extLst>
            <a:ext uri="{FF2B5EF4-FFF2-40B4-BE49-F238E27FC236}">
              <a16:creationId xmlns:a16="http://schemas.microsoft.com/office/drawing/2014/main" id="{DDFD1B0B-543E-49F6-8E5A-A71A983A4CA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a:extLst>
            <a:ext uri="{FF2B5EF4-FFF2-40B4-BE49-F238E27FC236}">
              <a16:creationId xmlns:a16="http://schemas.microsoft.com/office/drawing/2014/main" id="{7DB3866A-93ED-43A3-A6FD-0BB60FFBA39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a:extLst>
            <a:ext uri="{FF2B5EF4-FFF2-40B4-BE49-F238E27FC236}">
              <a16:creationId xmlns:a16="http://schemas.microsoft.com/office/drawing/2014/main" id="{F50D3BEC-1107-4DF0-BE78-FD6BE40FF98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a:extLst>
            <a:ext uri="{FF2B5EF4-FFF2-40B4-BE49-F238E27FC236}">
              <a16:creationId xmlns:a16="http://schemas.microsoft.com/office/drawing/2014/main" id="{DC865F43-1A73-49F0-895F-860A115B9AA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a:extLst>
            <a:ext uri="{FF2B5EF4-FFF2-40B4-BE49-F238E27FC236}">
              <a16:creationId xmlns:a16="http://schemas.microsoft.com/office/drawing/2014/main" id="{E45D86FE-D025-47E4-9713-71354EAE0931}"/>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a:extLst>
            <a:ext uri="{FF2B5EF4-FFF2-40B4-BE49-F238E27FC236}">
              <a16:creationId xmlns:a16="http://schemas.microsoft.com/office/drawing/2014/main" id="{1D02DA85-8F32-4E42-A26D-F00084F120C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a:extLst>
            <a:ext uri="{FF2B5EF4-FFF2-40B4-BE49-F238E27FC236}">
              <a16:creationId xmlns:a16="http://schemas.microsoft.com/office/drawing/2014/main" id="{D0756A92-0473-46E1-9C86-F7E73D9B525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71E9BE63-5F99-4A52-87CB-D9C5678E0C0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23949</xdr:rowOff>
    </xdr:from>
    <xdr:to>
      <xdr:col>24</xdr:col>
      <xdr:colOff>62865</xdr:colOff>
      <xdr:row>41</xdr:row>
      <xdr:rowOff>87630</xdr:rowOff>
    </xdr:to>
    <xdr:cxnSp macro="">
      <xdr:nvCxnSpPr>
        <xdr:cNvPr id="58" name="直線コネクタ 57">
          <a:extLst>
            <a:ext uri="{FF2B5EF4-FFF2-40B4-BE49-F238E27FC236}">
              <a16:creationId xmlns:a16="http://schemas.microsoft.com/office/drawing/2014/main" id="{B3BBBB9D-6EE0-4A15-A764-D8E92330A6C9}"/>
            </a:ext>
          </a:extLst>
        </xdr:cNvPr>
        <xdr:cNvCxnSpPr/>
      </xdr:nvCxnSpPr>
      <xdr:spPr>
        <a:xfrm flipV="1">
          <a:off x="4634865" y="5853249"/>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0FEFE315-07F1-436A-8DD4-F4E06D0F3FA8}"/>
            </a:ext>
          </a:extLst>
        </xdr:cNvPr>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60" name="直線コネクタ 59">
          <a:extLst>
            <a:ext uri="{FF2B5EF4-FFF2-40B4-BE49-F238E27FC236}">
              <a16:creationId xmlns:a16="http://schemas.microsoft.com/office/drawing/2014/main" id="{5CE767FD-F8B8-4983-AF76-2782A426001F}"/>
            </a:ext>
          </a:extLst>
        </xdr:cNvPr>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142076</xdr:rowOff>
    </xdr:from>
    <xdr:ext cx="405111" cy="259045"/>
    <xdr:sp macro="" textlink="">
      <xdr:nvSpPr>
        <xdr:cNvPr id="61" name="【道路】&#10;有形固定資産減価償却率最大値テキスト">
          <a:extLst>
            <a:ext uri="{FF2B5EF4-FFF2-40B4-BE49-F238E27FC236}">
              <a16:creationId xmlns:a16="http://schemas.microsoft.com/office/drawing/2014/main" id="{960937EF-29EB-47C5-BE1E-2BEA3C6C79B7}"/>
            </a:ext>
          </a:extLst>
        </xdr:cNvPr>
        <xdr:cNvSpPr txBox="1"/>
      </xdr:nvSpPr>
      <xdr:spPr>
        <a:xfrm>
          <a:off x="4673600" y="562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23949</xdr:rowOff>
    </xdr:from>
    <xdr:to>
      <xdr:col>24</xdr:col>
      <xdr:colOff>152400</xdr:colOff>
      <xdr:row>34</xdr:row>
      <xdr:rowOff>23949</xdr:rowOff>
    </xdr:to>
    <xdr:cxnSp macro="">
      <xdr:nvCxnSpPr>
        <xdr:cNvPr id="62" name="直線コネクタ 61">
          <a:extLst>
            <a:ext uri="{FF2B5EF4-FFF2-40B4-BE49-F238E27FC236}">
              <a16:creationId xmlns:a16="http://schemas.microsoft.com/office/drawing/2014/main" id="{2533DD0B-B066-4EEB-816C-B74E0350031A}"/>
            </a:ext>
          </a:extLst>
        </xdr:cNvPr>
        <xdr:cNvCxnSpPr/>
      </xdr:nvCxnSpPr>
      <xdr:spPr>
        <a:xfrm>
          <a:off x="4546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18885</xdr:rowOff>
    </xdr:from>
    <xdr:ext cx="405111" cy="259045"/>
    <xdr:sp macro="" textlink="">
      <xdr:nvSpPr>
        <xdr:cNvPr id="63" name="【道路】&#10;有形固定資産減価償却率平均値テキスト">
          <a:extLst>
            <a:ext uri="{FF2B5EF4-FFF2-40B4-BE49-F238E27FC236}">
              <a16:creationId xmlns:a16="http://schemas.microsoft.com/office/drawing/2014/main" id="{5478AAE6-C8FA-4F7B-9035-188A03B8D4A2}"/>
            </a:ext>
          </a:extLst>
        </xdr:cNvPr>
        <xdr:cNvSpPr txBox="1"/>
      </xdr:nvSpPr>
      <xdr:spPr>
        <a:xfrm>
          <a:off x="4673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4" name="フローチャート: 判断 63">
          <a:extLst>
            <a:ext uri="{FF2B5EF4-FFF2-40B4-BE49-F238E27FC236}">
              <a16:creationId xmlns:a16="http://schemas.microsoft.com/office/drawing/2014/main" id="{3351B0FA-FAE9-43A5-AFE3-FD410D1EA833}"/>
            </a:ext>
          </a:extLst>
        </xdr:cNvPr>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5" name="フローチャート: 判断 64">
          <a:extLst>
            <a:ext uri="{FF2B5EF4-FFF2-40B4-BE49-F238E27FC236}">
              <a16:creationId xmlns:a16="http://schemas.microsoft.com/office/drawing/2014/main" id="{659F24A0-9848-4722-9B3B-175E8183F3C4}"/>
            </a:ext>
          </a:extLst>
        </xdr:cNvPr>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61323</xdr:rowOff>
    </xdr:from>
    <xdr:to>
      <xdr:col>15</xdr:col>
      <xdr:colOff>101600</xdr:colOff>
      <xdr:row>38</xdr:row>
      <xdr:rowOff>162923</xdr:rowOff>
    </xdr:to>
    <xdr:sp macro="" textlink="">
      <xdr:nvSpPr>
        <xdr:cNvPr id="66" name="フローチャート: 判断 65">
          <a:extLst>
            <a:ext uri="{FF2B5EF4-FFF2-40B4-BE49-F238E27FC236}">
              <a16:creationId xmlns:a16="http://schemas.microsoft.com/office/drawing/2014/main" id="{BB3B85E3-E27F-45AE-AAF0-46D0B04BA2E4}"/>
            </a:ext>
          </a:extLst>
        </xdr:cNvPr>
        <xdr:cNvSpPr/>
      </xdr:nvSpPr>
      <xdr:spPr>
        <a:xfrm>
          <a:off x="2857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7" name="フローチャート: 判断 66">
          <a:extLst>
            <a:ext uri="{FF2B5EF4-FFF2-40B4-BE49-F238E27FC236}">
              <a16:creationId xmlns:a16="http://schemas.microsoft.com/office/drawing/2014/main" id="{937221AF-7506-4517-ACC1-2B330C543F2B}"/>
            </a:ext>
          </a:extLst>
        </xdr:cNvPr>
        <xdr:cNvSpPr/>
      </xdr:nvSpPr>
      <xdr:spPr>
        <a:xfrm>
          <a:off x="196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CB9C28D-11AE-441C-B747-B97E33164B0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09DDC8B-AFA8-4B72-BDF0-EDAFFDC93E2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D76E060-0823-4F70-B3F2-DCABBDB2F78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1BC71DB-C12A-47FE-B1E4-7443B9DB407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DECD1EC-C766-443D-AFD7-5A835174165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25400</xdr:rowOff>
    </xdr:from>
    <xdr:to>
      <xdr:col>24</xdr:col>
      <xdr:colOff>114300</xdr:colOff>
      <xdr:row>38</xdr:row>
      <xdr:rowOff>127000</xdr:rowOff>
    </xdr:to>
    <xdr:sp macro="" textlink="">
      <xdr:nvSpPr>
        <xdr:cNvPr id="73" name="楕円 72">
          <a:extLst>
            <a:ext uri="{FF2B5EF4-FFF2-40B4-BE49-F238E27FC236}">
              <a16:creationId xmlns:a16="http://schemas.microsoft.com/office/drawing/2014/main" id="{EC4B63EE-9AC2-4550-AC22-E1BC04030346}"/>
            </a:ext>
          </a:extLst>
        </xdr:cNvPr>
        <xdr:cNvSpPr/>
      </xdr:nvSpPr>
      <xdr:spPr>
        <a:xfrm>
          <a:off x="4584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3827</xdr:rowOff>
    </xdr:from>
    <xdr:ext cx="405111" cy="259045"/>
    <xdr:sp macro="" textlink="">
      <xdr:nvSpPr>
        <xdr:cNvPr id="74" name="【道路】&#10;有形固定資産減価償却率該当値テキスト">
          <a:extLst>
            <a:ext uri="{FF2B5EF4-FFF2-40B4-BE49-F238E27FC236}">
              <a16:creationId xmlns:a16="http://schemas.microsoft.com/office/drawing/2014/main" id="{CD3012E3-DF06-442E-ABA0-A83BADAEB460}"/>
            </a:ext>
          </a:extLst>
        </xdr:cNvPr>
        <xdr:cNvSpPr txBox="1"/>
      </xdr:nvSpPr>
      <xdr:spPr>
        <a:xfrm>
          <a:off x="46736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67854</xdr:rowOff>
    </xdr:from>
    <xdr:to>
      <xdr:col>20</xdr:col>
      <xdr:colOff>38100</xdr:colOff>
      <xdr:row>38</xdr:row>
      <xdr:rowOff>169454</xdr:rowOff>
    </xdr:to>
    <xdr:sp macro="" textlink="">
      <xdr:nvSpPr>
        <xdr:cNvPr id="75" name="楕円 74">
          <a:extLst>
            <a:ext uri="{FF2B5EF4-FFF2-40B4-BE49-F238E27FC236}">
              <a16:creationId xmlns:a16="http://schemas.microsoft.com/office/drawing/2014/main" id="{FD62451E-7EF5-4C32-964F-AAFE8CCF722D}"/>
            </a:ext>
          </a:extLst>
        </xdr:cNvPr>
        <xdr:cNvSpPr/>
      </xdr:nvSpPr>
      <xdr:spPr>
        <a:xfrm>
          <a:off x="3746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118654</xdr:rowOff>
    </xdr:to>
    <xdr:cxnSp macro="">
      <xdr:nvCxnSpPr>
        <xdr:cNvPr id="76" name="直線コネクタ 75">
          <a:extLst>
            <a:ext uri="{FF2B5EF4-FFF2-40B4-BE49-F238E27FC236}">
              <a16:creationId xmlns:a16="http://schemas.microsoft.com/office/drawing/2014/main" id="{08B67831-D820-4586-8CA1-569424E7EB67}"/>
            </a:ext>
          </a:extLst>
        </xdr:cNvPr>
        <xdr:cNvCxnSpPr/>
      </xdr:nvCxnSpPr>
      <xdr:spPr>
        <a:xfrm flipV="1">
          <a:off x="3797300" y="659130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103777</xdr:rowOff>
    </xdr:from>
    <xdr:to>
      <xdr:col>15</xdr:col>
      <xdr:colOff>101600</xdr:colOff>
      <xdr:row>39</xdr:row>
      <xdr:rowOff>33927</xdr:rowOff>
    </xdr:to>
    <xdr:sp macro="" textlink="">
      <xdr:nvSpPr>
        <xdr:cNvPr id="77" name="楕円 76">
          <a:extLst>
            <a:ext uri="{FF2B5EF4-FFF2-40B4-BE49-F238E27FC236}">
              <a16:creationId xmlns:a16="http://schemas.microsoft.com/office/drawing/2014/main" id="{B08702E6-B8E9-4D74-BCB2-FB8B8021A0EE}"/>
            </a:ext>
          </a:extLst>
        </xdr:cNvPr>
        <xdr:cNvSpPr/>
      </xdr:nvSpPr>
      <xdr:spPr>
        <a:xfrm>
          <a:off x="2857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118654</xdr:rowOff>
    </xdr:from>
    <xdr:to>
      <xdr:col>19</xdr:col>
      <xdr:colOff>177800</xdr:colOff>
      <xdr:row>38</xdr:row>
      <xdr:rowOff>154577</xdr:rowOff>
    </xdr:to>
    <xdr:cxnSp macro="">
      <xdr:nvCxnSpPr>
        <xdr:cNvPr id="78" name="直線コネクタ 77">
          <a:extLst>
            <a:ext uri="{FF2B5EF4-FFF2-40B4-BE49-F238E27FC236}">
              <a16:creationId xmlns:a16="http://schemas.microsoft.com/office/drawing/2014/main" id="{F8090089-C035-4371-9C7E-0D60C8287CA6}"/>
            </a:ext>
          </a:extLst>
        </xdr:cNvPr>
        <xdr:cNvCxnSpPr/>
      </xdr:nvCxnSpPr>
      <xdr:spPr>
        <a:xfrm flipV="1">
          <a:off x="2908300" y="66337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130464</xdr:rowOff>
    </xdr:from>
    <xdr:ext cx="405111" cy="259045"/>
    <xdr:sp macro="" textlink="">
      <xdr:nvSpPr>
        <xdr:cNvPr id="79" name="n_1aveValue【道路】&#10;有形固定資産減価償却率">
          <a:extLst>
            <a:ext uri="{FF2B5EF4-FFF2-40B4-BE49-F238E27FC236}">
              <a16:creationId xmlns:a16="http://schemas.microsoft.com/office/drawing/2014/main" id="{356499FA-56CF-4F20-8A66-1CA8B937ADA9}"/>
            </a:ext>
          </a:extLst>
        </xdr:cNvPr>
        <xdr:cNvSpPr txBox="1"/>
      </xdr:nvSpPr>
      <xdr:spPr>
        <a:xfrm>
          <a:off x="3582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8000</xdr:rowOff>
    </xdr:from>
    <xdr:ext cx="405111" cy="259045"/>
    <xdr:sp macro="" textlink="">
      <xdr:nvSpPr>
        <xdr:cNvPr id="80" name="n_2aveValue【道路】&#10;有形固定資産減価償却率">
          <a:extLst>
            <a:ext uri="{FF2B5EF4-FFF2-40B4-BE49-F238E27FC236}">
              <a16:creationId xmlns:a16="http://schemas.microsoft.com/office/drawing/2014/main" id="{28855327-DB33-4ABF-A078-9A8A625D9BB5}"/>
            </a:ext>
          </a:extLst>
        </xdr:cNvPr>
        <xdr:cNvSpPr txBox="1"/>
      </xdr:nvSpPr>
      <xdr:spPr>
        <a:xfrm>
          <a:off x="2705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154957</xdr:rowOff>
    </xdr:from>
    <xdr:ext cx="405111" cy="259045"/>
    <xdr:sp macro="" textlink="">
      <xdr:nvSpPr>
        <xdr:cNvPr id="81" name="n_3aveValue【道路】&#10;有形固定資産減価償却率">
          <a:extLst>
            <a:ext uri="{FF2B5EF4-FFF2-40B4-BE49-F238E27FC236}">
              <a16:creationId xmlns:a16="http://schemas.microsoft.com/office/drawing/2014/main" id="{A20E99A2-3E17-4137-B81D-5649AD3D142B}"/>
            </a:ext>
          </a:extLst>
        </xdr:cNvPr>
        <xdr:cNvSpPr txBox="1"/>
      </xdr:nvSpPr>
      <xdr:spPr>
        <a:xfrm>
          <a:off x="1816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160581</xdr:rowOff>
    </xdr:from>
    <xdr:ext cx="405111" cy="259045"/>
    <xdr:sp macro="" textlink="">
      <xdr:nvSpPr>
        <xdr:cNvPr id="82" name="n_1mainValue【道路】&#10;有形固定資産減価償却率">
          <a:extLst>
            <a:ext uri="{FF2B5EF4-FFF2-40B4-BE49-F238E27FC236}">
              <a16:creationId xmlns:a16="http://schemas.microsoft.com/office/drawing/2014/main" id="{39993BD2-98AD-4EDF-95D3-D7A4158C53D2}"/>
            </a:ext>
          </a:extLst>
        </xdr:cNvPr>
        <xdr:cNvSpPr txBox="1"/>
      </xdr:nvSpPr>
      <xdr:spPr>
        <a:xfrm>
          <a:off x="35820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25054</xdr:rowOff>
    </xdr:from>
    <xdr:ext cx="405111" cy="259045"/>
    <xdr:sp macro="" textlink="">
      <xdr:nvSpPr>
        <xdr:cNvPr id="83" name="n_2mainValue【道路】&#10;有形固定資産減価償却率">
          <a:extLst>
            <a:ext uri="{FF2B5EF4-FFF2-40B4-BE49-F238E27FC236}">
              <a16:creationId xmlns:a16="http://schemas.microsoft.com/office/drawing/2014/main" id="{49081788-98EF-4DA1-9013-D5A420E2916F}"/>
            </a:ext>
          </a:extLst>
        </xdr:cNvPr>
        <xdr:cNvSpPr txBox="1"/>
      </xdr:nvSpPr>
      <xdr:spPr>
        <a:xfrm>
          <a:off x="2705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41D0F7F0-DA7E-4BE7-989C-1592D9CDD72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AF6761E8-5706-424D-AADE-9FC847996AE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DF6E38F0-4F67-453F-BD0D-2DEE3AE3036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02BBE391-AB98-4438-AAE5-B5B36F4E109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D9ABD49D-2933-492F-A933-05F7D0B943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D7756CAB-0228-4244-88AB-C3D59F9A88E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86F8F5EC-171B-483A-8554-59F53D338A1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183486F5-4CC9-4318-ADED-A45006E313C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2" name="テキスト ボックス 91">
          <a:extLst>
            <a:ext uri="{FF2B5EF4-FFF2-40B4-BE49-F238E27FC236}">
              <a16:creationId xmlns:a16="http://schemas.microsoft.com/office/drawing/2014/main" id="{4976F2AE-A43A-4271-BF57-F347BFF5027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8E19EAD1-15B8-4AF8-B1F3-F6189F5D592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a:extLst>
            <a:ext uri="{FF2B5EF4-FFF2-40B4-BE49-F238E27FC236}">
              <a16:creationId xmlns:a16="http://schemas.microsoft.com/office/drawing/2014/main" id="{44966E1D-F00E-412F-A595-36BE5608049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a:extLst>
            <a:ext uri="{FF2B5EF4-FFF2-40B4-BE49-F238E27FC236}">
              <a16:creationId xmlns:a16="http://schemas.microsoft.com/office/drawing/2014/main" id="{B1B4AF45-3112-4B13-8BB8-8607C916CD4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a:extLst>
            <a:ext uri="{FF2B5EF4-FFF2-40B4-BE49-F238E27FC236}">
              <a16:creationId xmlns:a16="http://schemas.microsoft.com/office/drawing/2014/main" id="{CF7128EB-00E9-4620-84F6-1B9B82B4E30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7" name="テキスト ボックス 96">
          <a:extLst>
            <a:ext uri="{FF2B5EF4-FFF2-40B4-BE49-F238E27FC236}">
              <a16:creationId xmlns:a16="http://schemas.microsoft.com/office/drawing/2014/main" id="{43FFB39C-1CAC-4B58-BAB6-8CF3B722CA3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D344D6AE-8859-4079-A1E0-A392742D064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9" name="テキスト ボックス 98">
          <a:extLst>
            <a:ext uri="{FF2B5EF4-FFF2-40B4-BE49-F238E27FC236}">
              <a16:creationId xmlns:a16="http://schemas.microsoft.com/office/drawing/2014/main" id="{D8DA42DC-6C6E-4612-BAAB-8A75697776E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a:extLst>
            <a:ext uri="{FF2B5EF4-FFF2-40B4-BE49-F238E27FC236}">
              <a16:creationId xmlns:a16="http://schemas.microsoft.com/office/drawing/2014/main" id="{8C4FDDB5-96F6-4D70-A5F8-D976828D1DD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1" name="テキスト ボックス 100">
          <a:extLst>
            <a:ext uri="{FF2B5EF4-FFF2-40B4-BE49-F238E27FC236}">
              <a16:creationId xmlns:a16="http://schemas.microsoft.com/office/drawing/2014/main" id="{C630E852-A3D8-4D5B-BD09-8A5BBEDB00E2}"/>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a:extLst>
            <a:ext uri="{FF2B5EF4-FFF2-40B4-BE49-F238E27FC236}">
              <a16:creationId xmlns:a16="http://schemas.microsoft.com/office/drawing/2014/main" id="{6396E8EF-6934-4D2D-888A-DB92A3C9B5E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3" name="テキスト ボックス 102">
          <a:extLst>
            <a:ext uri="{FF2B5EF4-FFF2-40B4-BE49-F238E27FC236}">
              <a16:creationId xmlns:a16="http://schemas.microsoft.com/office/drawing/2014/main" id="{8DBC162D-E824-4840-94A1-7E4E10DBBC5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32B16C9C-00E9-4F48-BC0F-5950761F935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a:extLst>
            <a:ext uri="{FF2B5EF4-FFF2-40B4-BE49-F238E27FC236}">
              <a16:creationId xmlns:a16="http://schemas.microsoft.com/office/drawing/2014/main" id="{CEB211DB-683C-48AF-84A8-78AE21AF265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D0019EB5-B087-42F3-B054-194EC1F2870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10097</xdr:rowOff>
    </xdr:from>
    <xdr:to>
      <xdr:col>54</xdr:col>
      <xdr:colOff>189865</xdr:colOff>
      <xdr:row>40</xdr:row>
      <xdr:rowOff>102089</xdr:rowOff>
    </xdr:to>
    <xdr:cxnSp macro="">
      <xdr:nvCxnSpPr>
        <xdr:cNvPr id="107" name="直線コネクタ 106">
          <a:extLst>
            <a:ext uri="{FF2B5EF4-FFF2-40B4-BE49-F238E27FC236}">
              <a16:creationId xmlns:a16="http://schemas.microsoft.com/office/drawing/2014/main" id="{C76EAE44-4437-4024-8A0F-9E6BD8513151}"/>
            </a:ext>
          </a:extLst>
        </xdr:cNvPr>
        <xdr:cNvCxnSpPr/>
      </xdr:nvCxnSpPr>
      <xdr:spPr>
        <a:xfrm flipV="1">
          <a:off x="10476865" y="5667947"/>
          <a:ext cx="0" cy="129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105916</xdr:rowOff>
    </xdr:from>
    <xdr:ext cx="534377" cy="259045"/>
    <xdr:sp macro="" textlink="">
      <xdr:nvSpPr>
        <xdr:cNvPr id="108" name="【道路】&#10;一人当たり延長最小値テキスト">
          <a:extLst>
            <a:ext uri="{FF2B5EF4-FFF2-40B4-BE49-F238E27FC236}">
              <a16:creationId xmlns:a16="http://schemas.microsoft.com/office/drawing/2014/main" id="{5FABF65B-7B40-487B-864C-11A3BF916B26}"/>
            </a:ext>
          </a:extLst>
        </xdr:cNvPr>
        <xdr:cNvSpPr txBox="1"/>
      </xdr:nvSpPr>
      <xdr:spPr>
        <a:xfrm>
          <a:off x="10515600" y="69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102089</xdr:rowOff>
    </xdr:from>
    <xdr:to>
      <xdr:col>55</xdr:col>
      <xdr:colOff>88900</xdr:colOff>
      <xdr:row>40</xdr:row>
      <xdr:rowOff>102089</xdr:rowOff>
    </xdr:to>
    <xdr:cxnSp macro="">
      <xdr:nvCxnSpPr>
        <xdr:cNvPr id="109" name="直線コネクタ 108">
          <a:extLst>
            <a:ext uri="{FF2B5EF4-FFF2-40B4-BE49-F238E27FC236}">
              <a16:creationId xmlns:a16="http://schemas.microsoft.com/office/drawing/2014/main" id="{600F2355-CBB5-428F-95A5-FA8DCEBA6BB2}"/>
            </a:ext>
          </a:extLst>
        </xdr:cNvPr>
        <xdr:cNvCxnSpPr/>
      </xdr:nvCxnSpPr>
      <xdr:spPr>
        <a:xfrm>
          <a:off x="10388600" y="69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128224</xdr:rowOff>
    </xdr:from>
    <xdr:ext cx="534377" cy="259045"/>
    <xdr:sp macro="" textlink="">
      <xdr:nvSpPr>
        <xdr:cNvPr id="110" name="【道路】&#10;一人当たり延長最大値テキスト">
          <a:extLst>
            <a:ext uri="{FF2B5EF4-FFF2-40B4-BE49-F238E27FC236}">
              <a16:creationId xmlns:a16="http://schemas.microsoft.com/office/drawing/2014/main" id="{8A339B50-E638-4411-9089-8E011C9DB931}"/>
            </a:ext>
          </a:extLst>
        </xdr:cNvPr>
        <xdr:cNvSpPr txBox="1"/>
      </xdr:nvSpPr>
      <xdr:spPr>
        <a:xfrm>
          <a:off x="10515600" y="544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10097</xdr:rowOff>
    </xdr:from>
    <xdr:to>
      <xdr:col>55</xdr:col>
      <xdr:colOff>88900</xdr:colOff>
      <xdr:row>33</xdr:row>
      <xdr:rowOff>10097</xdr:rowOff>
    </xdr:to>
    <xdr:cxnSp macro="">
      <xdr:nvCxnSpPr>
        <xdr:cNvPr id="111" name="直線コネクタ 110">
          <a:extLst>
            <a:ext uri="{FF2B5EF4-FFF2-40B4-BE49-F238E27FC236}">
              <a16:creationId xmlns:a16="http://schemas.microsoft.com/office/drawing/2014/main" id="{A72CED02-8B7F-4C7D-B4E0-5FC4C8F1C1A3}"/>
            </a:ext>
          </a:extLst>
        </xdr:cNvPr>
        <xdr:cNvCxnSpPr/>
      </xdr:nvCxnSpPr>
      <xdr:spPr>
        <a:xfrm>
          <a:off x="10388600" y="566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154366</xdr:rowOff>
    </xdr:from>
    <xdr:ext cx="534377" cy="259045"/>
    <xdr:sp macro="" textlink="">
      <xdr:nvSpPr>
        <xdr:cNvPr id="112" name="【道路】&#10;一人当たり延長平均値テキスト">
          <a:extLst>
            <a:ext uri="{FF2B5EF4-FFF2-40B4-BE49-F238E27FC236}">
              <a16:creationId xmlns:a16="http://schemas.microsoft.com/office/drawing/2014/main" id="{4D80DA2E-3F43-4E3D-98F4-91D294DB0B75}"/>
            </a:ext>
          </a:extLst>
        </xdr:cNvPr>
        <xdr:cNvSpPr txBox="1"/>
      </xdr:nvSpPr>
      <xdr:spPr>
        <a:xfrm>
          <a:off x="10515600" y="6326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131489</xdr:rowOff>
    </xdr:from>
    <xdr:to>
      <xdr:col>55</xdr:col>
      <xdr:colOff>50800</xdr:colOff>
      <xdr:row>38</xdr:row>
      <xdr:rowOff>61640</xdr:rowOff>
    </xdr:to>
    <xdr:sp macro="" textlink="">
      <xdr:nvSpPr>
        <xdr:cNvPr id="113" name="フローチャート: 判断 112">
          <a:extLst>
            <a:ext uri="{FF2B5EF4-FFF2-40B4-BE49-F238E27FC236}">
              <a16:creationId xmlns:a16="http://schemas.microsoft.com/office/drawing/2014/main" id="{5E2076A5-2A24-4C25-817B-D7356A885E20}"/>
            </a:ext>
          </a:extLst>
        </xdr:cNvPr>
        <xdr:cNvSpPr/>
      </xdr:nvSpPr>
      <xdr:spPr>
        <a:xfrm>
          <a:off x="10426700" y="6475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150654</xdr:rowOff>
    </xdr:from>
    <xdr:to>
      <xdr:col>50</xdr:col>
      <xdr:colOff>165100</xdr:colOff>
      <xdr:row>38</xdr:row>
      <xdr:rowOff>80804</xdr:rowOff>
    </xdr:to>
    <xdr:sp macro="" textlink="">
      <xdr:nvSpPr>
        <xdr:cNvPr id="114" name="フローチャート: 判断 113">
          <a:extLst>
            <a:ext uri="{FF2B5EF4-FFF2-40B4-BE49-F238E27FC236}">
              <a16:creationId xmlns:a16="http://schemas.microsoft.com/office/drawing/2014/main" id="{8FDD9100-B3DD-4964-ADEF-D4446EE705BB}"/>
            </a:ext>
          </a:extLst>
        </xdr:cNvPr>
        <xdr:cNvSpPr/>
      </xdr:nvSpPr>
      <xdr:spPr>
        <a:xfrm>
          <a:off x="9588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5188</xdr:rowOff>
    </xdr:from>
    <xdr:to>
      <xdr:col>46</xdr:col>
      <xdr:colOff>38100</xdr:colOff>
      <xdr:row>38</xdr:row>
      <xdr:rowOff>106788</xdr:rowOff>
    </xdr:to>
    <xdr:sp macro="" textlink="">
      <xdr:nvSpPr>
        <xdr:cNvPr id="115" name="フローチャート: 判断 114">
          <a:extLst>
            <a:ext uri="{FF2B5EF4-FFF2-40B4-BE49-F238E27FC236}">
              <a16:creationId xmlns:a16="http://schemas.microsoft.com/office/drawing/2014/main" id="{029AD3B1-687E-4FED-B556-CC5807C4B0D8}"/>
            </a:ext>
          </a:extLst>
        </xdr:cNvPr>
        <xdr:cNvSpPr/>
      </xdr:nvSpPr>
      <xdr:spPr>
        <a:xfrm>
          <a:off x="8699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87846</xdr:rowOff>
    </xdr:from>
    <xdr:to>
      <xdr:col>41</xdr:col>
      <xdr:colOff>101600</xdr:colOff>
      <xdr:row>38</xdr:row>
      <xdr:rowOff>17996</xdr:rowOff>
    </xdr:to>
    <xdr:sp macro="" textlink="">
      <xdr:nvSpPr>
        <xdr:cNvPr id="116" name="フローチャート: 判断 115">
          <a:extLst>
            <a:ext uri="{FF2B5EF4-FFF2-40B4-BE49-F238E27FC236}">
              <a16:creationId xmlns:a16="http://schemas.microsoft.com/office/drawing/2014/main" id="{E2ACC286-8AC1-4D06-B3C7-A938C91B2F50}"/>
            </a:ext>
          </a:extLst>
        </xdr:cNvPr>
        <xdr:cNvSpPr/>
      </xdr:nvSpPr>
      <xdr:spPr>
        <a:xfrm>
          <a:off x="7810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904C0F35-2ECE-4986-AAD9-607B3CA8DDD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C6F97FE3-592A-4DDC-B2AC-6AC115DC10A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C42540B-1B69-4D88-944B-8F9F3DCE0F5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10C44A94-DC46-44D7-8159-62B7282D9AA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540332AA-FF42-405C-943F-AC9DE6FE3CC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122403</xdr:rowOff>
    </xdr:from>
    <xdr:to>
      <xdr:col>55</xdr:col>
      <xdr:colOff>50800</xdr:colOff>
      <xdr:row>39</xdr:row>
      <xdr:rowOff>52553</xdr:rowOff>
    </xdr:to>
    <xdr:sp macro="" textlink="">
      <xdr:nvSpPr>
        <xdr:cNvPr id="122" name="楕円 121">
          <a:extLst>
            <a:ext uri="{FF2B5EF4-FFF2-40B4-BE49-F238E27FC236}">
              <a16:creationId xmlns:a16="http://schemas.microsoft.com/office/drawing/2014/main" id="{B4798EB6-5CE6-4903-8D84-5BD37C808FC6}"/>
            </a:ext>
          </a:extLst>
        </xdr:cNvPr>
        <xdr:cNvSpPr/>
      </xdr:nvSpPr>
      <xdr:spPr>
        <a:xfrm>
          <a:off x="10426700" y="66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100830</xdr:rowOff>
    </xdr:from>
    <xdr:ext cx="534377" cy="259045"/>
    <xdr:sp macro="" textlink="">
      <xdr:nvSpPr>
        <xdr:cNvPr id="123" name="【道路】&#10;一人当たり延長該当値テキスト">
          <a:extLst>
            <a:ext uri="{FF2B5EF4-FFF2-40B4-BE49-F238E27FC236}">
              <a16:creationId xmlns:a16="http://schemas.microsoft.com/office/drawing/2014/main" id="{80384DE5-236E-42A6-8418-6023EF6C9310}"/>
            </a:ext>
          </a:extLst>
        </xdr:cNvPr>
        <xdr:cNvSpPr txBox="1"/>
      </xdr:nvSpPr>
      <xdr:spPr>
        <a:xfrm>
          <a:off x="10515600" y="66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137376</xdr:rowOff>
    </xdr:from>
    <xdr:to>
      <xdr:col>50</xdr:col>
      <xdr:colOff>165100</xdr:colOff>
      <xdr:row>39</xdr:row>
      <xdr:rowOff>67526</xdr:rowOff>
    </xdr:to>
    <xdr:sp macro="" textlink="">
      <xdr:nvSpPr>
        <xdr:cNvPr id="124" name="楕円 123">
          <a:extLst>
            <a:ext uri="{FF2B5EF4-FFF2-40B4-BE49-F238E27FC236}">
              <a16:creationId xmlns:a16="http://schemas.microsoft.com/office/drawing/2014/main" id="{D463B3C4-7C6D-484C-A2DA-56773CB75DCF}"/>
            </a:ext>
          </a:extLst>
        </xdr:cNvPr>
        <xdr:cNvSpPr/>
      </xdr:nvSpPr>
      <xdr:spPr>
        <a:xfrm>
          <a:off x="9588500" y="665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1753</xdr:rowOff>
    </xdr:from>
    <xdr:to>
      <xdr:col>55</xdr:col>
      <xdr:colOff>0</xdr:colOff>
      <xdr:row>39</xdr:row>
      <xdr:rowOff>16726</xdr:rowOff>
    </xdr:to>
    <xdr:cxnSp macro="">
      <xdr:nvCxnSpPr>
        <xdr:cNvPr id="125" name="直線コネクタ 124">
          <a:extLst>
            <a:ext uri="{FF2B5EF4-FFF2-40B4-BE49-F238E27FC236}">
              <a16:creationId xmlns:a16="http://schemas.microsoft.com/office/drawing/2014/main" id="{EDB28A9C-53B4-4AAE-9C2E-3D0BD6F197BD}"/>
            </a:ext>
          </a:extLst>
        </xdr:cNvPr>
        <xdr:cNvCxnSpPr/>
      </xdr:nvCxnSpPr>
      <xdr:spPr>
        <a:xfrm flipV="1">
          <a:off x="9639300" y="6688303"/>
          <a:ext cx="8382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157645</xdr:rowOff>
    </xdr:from>
    <xdr:to>
      <xdr:col>46</xdr:col>
      <xdr:colOff>38100</xdr:colOff>
      <xdr:row>39</xdr:row>
      <xdr:rowOff>87795</xdr:rowOff>
    </xdr:to>
    <xdr:sp macro="" textlink="">
      <xdr:nvSpPr>
        <xdr:cNvPr id="126" name="楕円 125">
          <a:extLst>
            <a:ext uri="{FF2B5EF4-FFF2-40B4-BE49-F238E27FC236}">
              <a16:creationId xmlns:a16="http://schemas.microsoft.com/office/drawing/2014/main" id="{74C700DA-2253-4751-BBC0-F140F60A2882}"/>
            </a:ext>
          </a:extLst>
        </xdr:cNvPr>
        <xdr:cNvSpPr/>
      </xdr:nvSpPr>
      <xdr:spPr>
        <a:xfrm>
          <a:off x="8699500" y="667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16726</xdr:rowOff>
    </xdr:from>
    <xdr:to>
      <xdr:col>50</xdr:col>
      <xdr:colOff>114300</xdr:colOff>
      <xdr:row>39</xdr:row>
      <xdr:rowOff>36995</xdr:rowOff>
    </xdr:to>
    <xdr:cxnSp macro="">
      <xdr:nvCxnSpPr>
        <xdr:cNvPr id="127" name="直線コネクタ 126">
          <a:extLst>
            <a:ext uri="{FF2B5EF4-FFF2-40B4-BE49-F238E27FC236}">
              <a16:creationId xmlns:a16="http://schemas.microsoft.com/office/drawing/2014/main" id="{2A837A88-62BE-4139-9135-AB8E90BCE9D5}"/>
            </a:ext>
          </a:extLst>
        </xdr:cNvPr>
        <xdr:cNvCxnSpPr/>
      </xdr:nvCxnSpPr>
      <xdr:spPr>
        <a:xfrm flipV="1">
          <a:off x="8750300" y="6703276"/>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97331</xdr:rowOff>
    </xdr:from>
    <xdr:ext cx="534377" cy="259045"/>
    <xdr:sp macro="" textlink="">
      <xdr:nvSpPr>
        <xdr:cNvPr id="128" name="n_1aveValue【道路】&#10;一人当たり延長">
          <a:extLst>
            <a:ext uri="{FF2B5EF4-FFF2-40B4-BE49-F238E27FC236}">
              <a16:creationId xmlns:a16="http://schemas.microsoft.com/office/drawing/2014/main" id="{7E7E3F26-CAF5-4BFF-80F8-DC3D55413C6B}"/>
            </a:ext>
          </a:extLst>
        </xdr:cNvPr>
        <xdr:cNvSpPr txBox="1"/>
      </xdr:nvSpPr>
      <xdr:spPr>
        <a:xfrm>
          <a:off x="93594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123315</xdr:rowOff>
    </xdr:from>
    <xdr:ext cx="534377" cy="259045"/>
    <xdr:sp macro="" textlink="">
      <xdr:nvSpPr>
        <xdr:cNvPr id="129" name="n_2aveValue【道路】&#10;一人当たり延長">
          <a:extLst>
            <a:ext uri="{FF2B5EF4-FFF2-40B4-BE49-F238E27FC236}">
              <a16:creationId xmlns:a16="http://schemas.microsoft.com/office/drawing/2014/main" id="{EE0584F5-F801-425E-BA7B-C976ACEAAC71}"/>
            </a:ext>
          </a:extLst>
        </xdr:cNvPr>
        <xdr:cNvSpPr txBox="1"/>
      </xdr:nvSpPr>
      <xdr:spPr>
        <a:xfrm>
          <a:off x="8483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34523</xdr:rowOff>
    </xdr:from>
    <xdr:ext cx="534377" cy="259045"/>
    <xdr:sp macro="" textlink="">
      <xdr:nvSpPr>
        <xdr:cNvPr id="130" name="n_3aveValue【道路】&#10;一人当たり延長">
          <a:extLst>
            <a:ext uri="{FF2B5EF4-FFF2-40B4-BE49-F238E27FC236}">
              <a16:creationId xmlns:a16="http://schemas.microsoft.com/office/drawing/2014/main" id="{BEB03A0A-2D41-4273-8AEC-71F67BFC6501}"/>
            </a:ext>
          </a:extLst>
        </xdr:cNvPr>
        <xdr:cNvSpPr txBox="1"/>
      </xdr:nvSpPr>
      <xdr:spPr>
        <a:xfrm>
          <a:off x="7594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58653</xdr:rowOff>
    </xdr:from>
    <xdr:ext cx="534377" cy="259045"/>
    <xdr:sp macro="" textlink="">
      <xdr:nvSpPr>
        <xdr:cNvPr id="131" name="n_1mainValue【道路】&#10;一人当たり延長">
          <a:extLst>
            <a:ext uri="{FF2B5EF4-FFF2-40B4-BE49-F238E27FC236}">
              <a16:creationId xmlns:a16="http://schemas.microsoft.com/office/drawing/2014/main" id="{AEBD33DD-4583-4F36-B81C-C2C8EF8D7156}"/>
            </a:ext>
          </a:extLst>
        </xdr:cNvPr>
        <xdr:cNvSpPr txBox="1"/>
      </xdr:nvSpPr>
      <xdr:spPr>
        <a:xfrm>
          <a:off x="9359411" y="674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78922</xdr:rowOff>
    </xdr:from>
    <xdr:ext cx="534377" cy="259045"/>
    <xdr:sp macro="" textlink="">
      <xdr:nvSpPr>
        <xdr:cNvPr id="132" name="n_2mainValue【道路】&#10;一人当たり延長">
          <a:extLst>
            <a:ext uri="{FF2B5EF4-FFF2-40B4-BE49-F238E27FC236}">
              <a16:creationId xmlns:a16="http://schemas.microsoft.com/office/drawing/2014/main" id="{656FE18E-B4BF-45C0-B82A-F4B580C4BC58}"/>
            </a:ext>
          </a:extLst>
        </xdr:cNvPr>
        <xdr:cNvSpPr txBox="1"/>
      </xdr:nvSpPr>
      <xdr:spPr>
        <a:xfrm>
          <a:off x="8483111" y="676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39E5C47F-D874-4FFB-AE6F-DC1DFE4D9EF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60CEB76E-50F9-486A-BE96-CC220F9816D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E0350625-E0C7-4640-82B1-650107142FF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6F01B1A2-A146-4EA1-8A27-BC722013ACB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844F2F4A-AE01-4AF6-9ADF-1C371DC43D5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639A7C8A-7FFD-45C1-80ED-A1EFBDF09E8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322923CC-9422-4A10-BCE1-29368C4B07C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E96420E7-C7BC-4367-9061-E04EE6C4AD6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BA0E82E1-5225-47E9-BB3C-BC1A0E1BB2F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6586408D-A451-464C-9F2A-A0D8E3F59D5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3" name="テキスト ボックス 142">
          <a:extLst>
            <a:ext uri="{FF2B5EF4-FFF2-40B4-BE49-F238E27FC236}">
              <a16:creationId xmlns:a16="http://schemas.microsoft.com/office/drawing/2014/main" id="{EA5D1EDD-A16B-4C0F-AEA3-24D8AE5C1DC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a:extLst>
            <a:ext uri="{FF2B5EF4-FFF2-40B4-BE49-F238E27FC236}">
              <a16:creationId xmlns:a16="http://schemas.microsoft.com/office/drawing/2014/main" id="{84269079-AE63-4519-A3CB-C6DC2ABA2AC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5" name="テキスト ボックス 144">
          <a:extLst>
            <a:ext uri="{FF2B5EF4-FFF2-40B4-BE49-F238E27FC236}">
              <a16:creationId xmlns:a16="http://schemas.microsoft.com/office/drawing/2014/main" id="{0A26B1E0-0EE2-4B47-9814-457C4C4AD618}"/>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a:extLst>
            <a:ext uri="{FF2B5EF4-FFF2-40B4-BE49-F238E27FC236}">
              <a16:creationId xmlns:a16="http://schemas.microsoft.com/office/drawing/2014/main" id="{3042FF95-8F4F-4BB3-BCC1-CD508E8F6E3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a:extLst>
            <a:ext uri="{FF2B5EF4-FFF2-40B4-BE49-F238E27FC236}">
              <a16:creationId xmlns:a16="http://schemas.microsoft.com/office/drawing/2014/main" id="{8A0D436E-4DC8-4A54-B968-1F2B7A095E9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a:extLst>
            <a:ext uri="{FF2B5EF4-FFF2-40B4-BE49-F238E27FC236}">
              <a16:creationId xmlns:a16="http://schemas.microsoft.com/office/drawing/2014/main" id="{3A3543FF-FC87-4A74-ADBA-3D233CBC7E4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a:extLst>
            <a:ext uri="{FF2B5EF4-FFF2-40B4-BE49-F238E27FC236}">
              <a16:creationId xmlns:a16="http://schemas.microsoft.com/office/drawing/2014/main" id="{A030FDAA-0350-49DD-AFF4-E664AEA8F98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a:extLst>
            <a:ext uri="{FF2B5EF4-FFF2-40B4-BE49-F238E27FC236}">
              <a16:creationId xmlns:a16="http://schemas.microsoft.com/office/drawing/2014/main" id="{CF42697D-49CB-4A8B-8F92-B4FD37F673D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a:extLst>
            <a:ext uri="{FF2B5EF4-FFF2-40B4-BE49-F238E27FC236}">
              <a16:creationId xmlns:a16="http://schemas.microsoft.com/office/drawing/2014/main" id="{C72FED6F-14A5-4FB7-87DA-30EC73BECFD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a:extLst>
            <a:ext uri="{FF2B5EF4-FFF2-40B4-BE49-F238E27FC236}">
              <a16:creationId xmlns:a16="http://schemas.microsoft.com/office/drawing/2014/main" id="{6B1ED534-2AA0-40F5-99F8-EA29CF720C2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3" name="テキスト ボックス 152">
          <a:extLst>
            <a:ext uri="{FF2B5EF4-FFF2-40B4-BE49-F238E27FC236}">
              <a16:creationId xmlns:a16="http://schemas.microsoft.com/office/drawing/2014/main" id="{69954A8B-888B-4D15-B762-F6D09E0565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8FDEB404-5BCF-40F6-A5D4-D0ABC1C0813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C709AD0D-A36E-49A9-BE1E-5F0556D03A2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A5BB4A4F-7379-480D-9D93-0FAE6A06EDA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169545</xdr:rowOff>
    </xdr:to>
    <xdr:cxnSp macro="">
      <xdr:nvCxnSpPr>
        <xdr:cNvPr id="157" name="直線コネクタ 156">
          <a:extLst>
            <a:ext uri="{FF2B5EF4-FFF2-40B4-BE49-F238E27FC236}">
              <a16:creationId xmlns:a16="http://schemas.microsoft.com/office/drawing/2014/main" id="{B54768D6-31B6-42F9-8867-846834E4EBF0}"/>
            </a:ext>
          </a:extLst>
        </xdr:cNvPr>
        <xdr:cNvCxnSpPr/>
      </xdr:nvCxnSpPr>
      <xdr:spPr>
        <a:xfrm flipV="1">
          <a:off x="4634865" y="963549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1922</xdr:rowOff>
    </xdr:from>
    <xdr:ext cx="405111" cy="259045"/>
    <xdr:sp macro="" textlink="">
      <xdr:nvSpPr>
        <xdr:cNvPr id="158" name="【橋りょう・トンネル】&#10;有形固定資産減価償却率最小値テキスト">
          <a:extLst>
            <a:ext uri="{FF2B5EF4-FFF2-40B4-BE49-F238E27FC236}">
              <a16:creationId xmlns:a16="http://schemas.microsoft.com/office/drawing/2014/main" id="{29B1F638-006C-449A-97C1-9AEB97F974B5}"/>
            </a:ext>
          </a:extLst>
        </xdr:cNvPr>
        <xdr:cNvSpPr txBox="1"/>
      </xdr:nvSpPr>
      <xdr:spPr>
        <a:xfrm>
          <a:off x="4673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169545</xdr:rowOff>
    </xdr:from>
    <xdr:to>
      <xdr:col>24</xdr:col>
      <xdr:colOff>152400</xdr:colOff>
      <xdr:row>63</xdr:row>
      <xdr:rowOff>169545</xdr:rowOff>
    </xdr:to>
    <xdr:cxnSp macro="">
      <xdr:nvCxnSpPr>
        <xdr:cNvPr id="159" name="直線コネクタ 158">
          <a:extLst>
            <a:ext uri="{FF2B5EF4-FFF2-40B4-BE49-F238E27FC236}">
              <a16:creationId xmlns:a16="http://schemas.microsoft.com/office/drawing/2014/main" id="{5DE48ABB-142F-455D-A6A8-75F163A32E04}"/>
            </a:ext>
          </a:extLst>
        </xdr:cNvPr>
        <xdr:cNvCxnSpPr/>
      </xdr:nvCxnSpPr>
      <xdr:spPr>
        <a:xfrm>
          <a:off x="4546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CA384FC5-D3F5-4DF8-9DBA-7CF49EED861D}"/>
            </a:ext>
          </a:extLst>
        </xdr:cNvPr>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61" name="直線コネクタ 160">
          <a:extLst>
            <a:ext uri="{FF2B5EF4-FFF2-40B4-BE49-F238E27FC236}">
              <a16:creationId xmlns:a16="http://schemas.microsoft.com/office/drawing/2014/main" id="{026EAE6B-B65A-45D2-8D72-D786F9783D75}"/>
            </a:ext>
          </a:extLst>
        </xdr:cNvPr>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13352</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9384F918-90AA-4096-B2C8-187341D0265D}"/>
            </a:ext>
          </a:extLst>
        </xdr:cNvPr>
        <xdr:cNvSpPr txBox="1"/>
      </xdr:nvSpPr>
      <xdr:spPr>
        <a:xfrm>
          <a:off x="46736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63" name="フローチャート: 判断 162">
          <a:extLst>
            <a:ext uri="{FF2B5EF4-FFF2-40B4-BE49-F238E27FC236}">
              <a16:creationId xmlns:a16="http://schemas.microsoft.com/office/drawing/2014/main" id="{B97E587A-27ED-4E8B-A403-64BB4DC6CF34}"/>
            </a:ext>
          </a:extLst>
        </xdr:cNvPr>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64" name="フローチャート: 判断 163">
          <a:extLst>
            <a:ext uri="{FF2B5EF4-FFF2-40B4-BE49-F238E27FC236}">
              <a16:creationId xmlns:a16="http://schemas.microsoft.com/office/drawing/2014/main" id="{844BC03C-6EC9-41B8-8AF1-C0A1200668B5}"/>
            </a:ext>
          </a:extLst>
        </xdr:cNvPr>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46355</xdr:rowOff>
    </xdr:from>
    <xdr:to>
      <xdr:col>15</xdr:col>
      <xdr:colOff>101600</xdr:colOff>
      <xdr:row>60</xdr:row>
      <xdr:rowOff>147955</xdr:rowOff>
    </xdr:to>
    <xdr:sp macro="" textlink="">
      <xdr:nvSpPr>
        <xdr:cNvPr id="165" name="フローチャート: 判断 164">
          <a:extLst>
            <a:ext uri="{FF2B5EF4-FFF2-40B4-BE49-F238E27FC236}">
              <a16:creationId xmlns:a16="http://schemas.microsoft.com/office/drawing/2014/main" id="{35C939C4-F065-4BB1-94A6-A3C0E27A9E7A}"/>
            </a:ext>
          </a:extLst>
        </xdr:cNvPr>
        <xdr:cNvSpPr/>
      </xdr:nvSpPr>
      <xdr:spPr>
        <a:xfrm>
          <a:off x="2857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38735</xdr:rowOff>
    </xdr:from>
    <xdr:to>
      <xdr:col>10</xdr:col>
      <xdr:colOff>165100</xdr:colOff>
      <xdr:row>61</xdr:row>
      <xdr:rowOff>140335</xdr:rowOff>
    </xdr:to>
    <xdr:sp macro="" textlink="">
      <xdr:nvSpPr>
        <xdr:cNvPr id="166" name="フローチャート: 判断 165">
          <a:extLst>
            <a:ext uri="{FF2B5EF4-FFF2-40B4-BE49-F238E27FC236}">
              <a16:creationId xmlns:a16="http://schemas.microsoft.com/office/drawing/2014/main" id="{C46DFA6C-57AC-4660-B9A7-E25B9FF06CB7}"/>
            </a:ext>
          </a:extLst>
        </xdr:cNvPr>
        <xdr:cNvSpPr/>
      </xdr:nvSpPr>
      <xdr:spPr>
        <a:xfrm>
          <a:off x="1968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E71D72C7-8B92-489B-A3C9-80996F635D2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F4D41D90-5267-46F0-A57A-EE7C0B872BD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52562EF6-6CD9-4059-BD02-514DCD9DA4A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295B0DFD-23E5-4CE0-9EDD-FF618F0B1AB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896A4CE3-F980-4D45-8B6E-AE7EFC8E100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141605</xdr:rowOff>
    </xdr:from>
    <xdr:to>
      <xdr:col>24</xdr:col>
      <xdr:colOff>114300</xdr:colOff>
      <xdr:row>59</xdr:row>
      <xdr:rowOff>71755</xdr:rowOff>
    </xdr:to>
    <xdr:sp macro="" textlink="">
      <xdr:nvSpPr>
        <xdr:cNvPr id="172" name="楕円 171">
          <a:extLst>
            <a:ext uri="{FF2B5EF4-FFF2-40B4-BE49-F238E27FC236}">
              <a16:creationId xmlns:a16="http://schemas.microsoft.com/office/drawing/2014/main" id="{1A84D0CF-B383-4534-97DD-622A65072B8F}"/>
            </a:ext>
          </a:extLst>
        </xdr:cNvPr>
        <xdr:cNvSpPr/>
      </xdr:nvSpPr>
      <xdr:spPr>
        <a:xfrm>
          <a:off x="45847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164482</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0803C8D0-6623-42D6-B0CC-E4E19F8038F0}"/>
            </a:ext>
          </a:extLst>
        </xdr:cNvPr>
        <xdr:cNvSpPr txBox="1"/>
      </xdr:nvSpPr>
      <xdr:spPr>
        <a:xfrm>
          <a:off x="4673600"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170180</xdr:rowOff>
    </xdr:from>
    <xdr:to>
      <xdr:col>20</xdr:col>
      <xdr:colOff>38100</xdr:colOff>
      <xdr:row>59</xdr:row>
      <xdr:rowOff>100330</xdr:rowOff>
    </xdr:to>
    <xdr:sp macro="" textlink="">
      <xdr:nvSpPr>
        <xdr:cNvPr id="174" name="楕円 173">
          <a:extLst>
            <a:ext uri="{FF2B5EF4-FFF2-40B4-BE49-F238E27FC236}">
              <a16:creationId xmlns:a16="http://schemas.microsoft.com/office/drawing/2014/main" id="{B7F91728-65C4-4612-9E91-2965F7170AD4}"/>
            </a:ext>
          </a:extLst>
        </xdr:cNvPr>
        <xdr:cNvSpPr/>
      </xdr:nvSpPr>
      <xdr:spPr>
        <a:xfrm>
          <a:off x="3746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20955</xdr:rowOff>
    </xdr:from>
    <xdr:to>
      <xdr:col>24</xdr:col>
      <xdr:colOff>63500</xdr:colOff>
      <xdr:row>59</xdr:row>
      <xdr:rowOff>49530</xdr:rowOff>
    </xdr:to>
    <xdr:cxnSp macro="">
      <xdr:nvCxnSpPr>
        <xdr:cNvPr id="175" name="直線コネクタ 174">
          <a:extLst>
            <a:ext uri="{FF2B5EF4-FFF2-40B4-BE49-F238E27FC236}">
              <a16:creationId xmlns:a16="http://schemas.microsoft.com/office/drawing/2014/main" id="{0BBEE16A-B34C-40EF-9F9A-1DF869552F69}"/>
            </a:ext>
          </a:extLst>
        </xdr:cNvPr>
        <xdr:cNvCxnSpPr/>
      </xdr:nvCxnSpPr>
      <xdr:spPr>
        <a:xfrm flipV="1">
          <a:off x="3797300" y="101365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29210</xdr:rowOff>
    </xdr:from>
    <xdr:to>
      <xdr:col>15</xdr:col>
      <xdr:colOff>101600</xdr:colOff>
      <xdr:row>59</xdr:row>
      <xdr:rowOff>130810</xdr:rowOff>
    </xdr:to>
    <xdr:sp macro="" textlink="">
      <xdr:nvSpPr>
        <xdr:cNvPr id="176" name="楕円 175">
          <a:extLst>
            <a:ext uri="{FF2B5EF4-FFF2-40B4-BE49-F238E27FC236}">
              <a16:creationId xmlns:a16="http://schemas.microsoft.com/office/drawing/2014/main" id="{D6D54EA3-0851-4EFF-9510-6566681FCCBD}"/>
            </a:ext>
          </a:extLst>
        </xdr:cNvPr>
        <xdr:cNvSpPr/>
      </xdr:nvSpPr>
      <xdr:spPr>
        <a:xfrm>
          <a:off x="2857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49530</xdr:rowOff>
    </xdr:from>
    <xdr:to>
      <xdr:col>19</xdr:col>
      <xdr:colOff>177800</xdr:colOff>
      <xdr:row>59</xdr:row>
      <xdr:rowOff>80010</xdr:rowOff>
    </xdr:to>
    <xdr:cxnSp macro="">
      <xdr:nvCxnSpPr>
        <xdr:cNvPr id="177" name="直線コネクタ 176">
          <a:extLst>
            <a:ext uri="{FF2B5EF4-FFF2-40B4-BE49-F238E27FC236}">
              <a16:creationId xmlns:a16="http://schemas.microsoft.com/office/drawing/2014/main" id="{0DB62F9B-0CAB-422E-8DDC-B90183D500AB}"/>
            </a:ext>
          </a:extLst>
        </xdr:cNvPr>
        <xdr:cNvCxnSpPr/>
      </xdr:nvCxnSpPr>
      <xdr:spPr>
        <a:xfrm flipV="1">
          <a:off x="2908300" y="10165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163847</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D0E7ECA0-BB53-4FAA-B2B4-2D6FA5E060AD}"/>
            </a:ext>
          </a:extLst>
        </xdr:cNvPr>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139082</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E62620AF-2639-4238-8165-60084D0B1903}"/>
            </a:ext>
          </a:extLst>
        </xdr:cNvPr>
        <xdr:cNvSpPr txBox="1"/>
      </xdr:nvSpPr>
      <xdr:spPr>
        <a:xfrm>
          <a:off x="2705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156862</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9EF3A9C4-F4BB-4F87-BDE9-CEDCB88ADA7B}"/>
            </a:ext>
          </a:extLst>
        </xdr:cNvPr>
        <xdr:cNvSpPr txBox="1"/>
      </xdr:nvSpPr>
      <xdr:spPr>
        <a:xfrm>
          <a:off x="1816744" y="1027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116857</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695C5D26-63D7-4BB1-8F5F-AA306068D3BD}"/>
            </a:ext>
          </a:extLst>
        </xdr:cNvPr>
        <xdr:cNvSpPr txBox="1"/>
      </xdr:nvSpPr>
      <xdr:spPr>
        <a:xfrm>
          <a:off x="3582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147337</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704A91E6-9104-4283-B3B5-5EA703AD4468}"/>
            </a:ext>
          </a:extLst>
        </xdr:cNvPr>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1B88E9AF-DE22-4DAF-9250-ABE997A8B78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6EC71721-D613-4A4D-BF5C-E458E50E95B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3744F7AE-684B-45AB-82F6-FB77257999A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44E61977-BA17-4741-B4B4-D1EFF464590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7FEDAAD2-9EE5-44B4-A11E-F9B17568B82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88B5AF0A-DBED-4882-B1BF-037ABA7996E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57879E98-C962-4E10-A528-DA9F54B334A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8BAD8543-6866-4123-9619-BB83B0C80DC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D65633DF-5D90-477D-BE32-75307E7020C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8360DDC1-82B5-4A8D-96C7-5A6A1BE8ED4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3" name="直線コネクタ 192">
          <a:extLst>
            <a:ext uri="{FF2B5EF4-FFF2-40B4-BE49-F238E27FC236}">
              <a16:creationId xmlns:a16="http://schemas.microsoft.com/office/drawing/2014/main" id="{7184BBD1-5AB1-459E-9F07-7AC4285707D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4" name="テキスト ボックス 193">
          <a:extLst>
            <a:ext uri="{FF2B5EF4-FFF2-40B4-BE49-F238E27FC236}">
              <a16:creationId xmlns:a16="http://schemas.microsoft.com/office/drawing/2014/main" id="{8FA9EE3D-4BDC-490D-8355-A52C8A6EE998}"/>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5" name="直線コネクタ 194">
          <a:extLst>
            <a:ext uri="{FF2B5EF4-FFF2-40B4-BE49-F238E27FC236}">
              <a16:creationId xmlns:a16="http://schemas.microsoft.com/office/drawing/2014/main" id="{71E16EB7-3476-4EBC-A932-DE65643C646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6" name="テキスト ボックス 195">
          <a:extLst>
            <a:ext uri="{FF2B5EF4-FFF2-40B4-BE49-F238E27FC236}">
              <a16:creationId xmlns:a16="http://schemas.microsoft.com/office/drawing/2014/main" id="{31B488D0-A5A6-4BE8-819F-25798CEC27A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7" name="直線コネクタ 196">
          <a:extLst>
            <a:ext uri="{FF2B5EF4-FFF2-40B4-BE49-F238E27FC236}">
              <a16:creationId xmlns:a16="http://schemas.microsoft.com/office/drawing/2014/main" id="{CCDD080E-0AEA-4338-A978-11525E077D1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8" name="テキスト ボックス 197">
          <a:extLst>
            <a:ext uri="{FF2B5EF4-FFF2-40B4-BE49-F238E27FC236}">
              <a16:creationId xmlns:a16="http://schemas.microsoft.com/office/drawing/2014/main" id="{BE50B67E-2369-4193-8C55-4A357BD6FBED}"/>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9" name="直線コネクタ 198">
          <a:extLst>
            <a:ext uri="{FF2B5EF4-FFF2-40B4-BE49-F238E27FC236}">
              <a16:creationId xmlns:a16="http://schemas.microsoft.com/office/drawing/2014/main" id="{A63E0677-2DAE-420E-9D0E-AE7965148F4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0" name="テキスト ボックス 199">
          <a:extLst>
            <a:ext uri="{FF2B5EF4-FFF2-40B4-BE49-F238E27FC236}">
              <a16:creationId xmlns:a16="http://schemas.microsoft.com/office/drawing/2014/main" id="{E52371F4-F8C7-46D2-8176-9A648B68DD2C}"/>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1" name="直線コネクタ 200">
          <a:extLst>
            <a:ext uri="{FF2B5EF4-FFF2-40B4-BE49-F238E27FC236}">
              <a16:creationId xmlns:a16="http://schemas.microsoft.com/office/drawing/2014/main" id="{4718E3CD-74A7-4A07-8CF5-FAB9B9B8BB2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2" name="テキスト ボックス 201">
          <a:extLst>
            <a:ext uri="{FF2B5EF4-FFF2-40B4-BE49-F238E27FC236}">
              <a16:creationId xmlns:a16="http://schemas.microsoft.com/office/drawing/2014/main" id="{69E12C25-496A-4A8A-B81F-CD353BF99C07}"/>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3" name="直線コネクタ 202">
          <a:extLst>
            <a:ext uri="{FF2B5EF4-FFF2-40B4-BE49-F238E27FC236}">
              <a16:creationId xmlns:a16="http://schemas.microsoft.com/office/drawing/2014/main" id="{F7B0D672-1DA8-4B31-A94C-EBB10448AAF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4" name="テキスト ボックス 203">
          <a:extLst>
            <a:ext uri="{FF2B5EF4-FFF2-40B4-BE49-F238E27FC236}">
              <a16:creationId xmlns:a16="http://schemas.microsoft.com/office/drawing/2014/main" id="{4049827D-51C2-4C31-B59C-8969A7DA612A}"/>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a:extLst>
            <a:ext uri="{FF2B5EF4-FFF2-40B4-BE49-F238E27FC236}">
              <a16:creationId xmlns:a16="http://schemas.microsoft.com/office/drawing/2014/main" id="{BA382BB9-1F3C-48B9-B65F-1F5656DFC1C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6" name="テキスト ボックス 205">
          <a:extLst>
            <a:ext uri="{FF2B5EF4-FFF2-40B4-BE49-F238E27FC236}">
              <a16:creationId xmlns:a16="http://schemas.microsoft.com/office/drawing/2014/main" id="{28DE617E-40C2-4538-A126-1E9EFB1AFA9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a:extLst>
            <a:ext uri="{FF2B5EF4-FFF2-40B4-BE49-F238E27FC236}">
              <a16:creationId xmlns:a16="http://schemas.microsoft.com/office/drawing/2014/main" id="{9890F7D9-2E2A-4C29-BEC4-2F3F4E635F0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24477</xdr:rowOff>
    </xdr:from>
    <xdr:to>
      <xdr:col>54</xdr:col>
      <xdr:colOff>189865</xdr:colOff>
      <xdr:row>64</xdr:row>
      <xdr:rowOff>97733</xdr:rowOff>
    </xdr:to>
    <xdr:cxnSp macro="">
      <xdr:nvCxnSpPr>
        <xdr:cNvPr id="208" name="直線コネクタ 207">
          <a:extLst>
            <a:ext uri="{FF2B5EF4-FFF2-40B4-BE49-F238E27FC236}">
              <a16:creationId xmlns:a16="http://schemas.microsoft.com/office/drawing/2014/main" id="{46A18815-AB44-4C00-99E3-9F6A4FC87C2F}"/>
            </a:ext>
          </a:extLst>
        </xdr:cNvPr>
        <xdr:cNvCxnSpPr/>
      </xdr:nvCxnSpPr>
      <xdr:spPr>
        <a:xfrm flipV="1">
          <a:off x="10476865" y="9625677"/>
          <a:ext cx="0" cy="144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101560</xdr:rowOff>
    </xdr:from>
    <xdr:ext cx="534377" cy="259045"/>
    <xdr:sp macro="" textlink="">
      <xdr:nvSpPr>
        <xdr:cNvPr id="209" name="【橋りょう・トンネル】&#10;一人当たり有形固定資産（償却資産）額最小値テキスト">
          <a:extLst>
            <a:ext uri="{FF2B5EF4-FFF2-40B4-BE49-F238E27FC236}">
              <a16:creationId xmlns:a16="http://schemas.microsoft.com/office/drawing/2014/main" id="{0841180A-1C86-4F4B-AB5F-70F7421098B9}"/>
            </a:ext>
          </a:extLst>
        </xdr:cNvPr>
        <xdr:cNvSpPr txBox="1"/>
      </xdr:nvSpPr>
      <xdr:spPr>
        <a:xfrm>
          <a:off x="10515600" y="110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97733</xdr:rowOff>
    </xdr:from>
    <xdr:to>
      <xdr:col>55</xdr:col>
      <xdr:colOff>88900</xdr:colOff>
      <xdr:row>64</xdr:row>
      <xdr:rowOff>97733</xdr:rowOff>
    </xdr:to>
    <xdr:cxnSp macro="">
      <xdr:nvCxnSpPr>
        <xdr:cNvPr id="210" name="直線コネクタ 209">
          <a:extLst>
            <a:ext uri="{FF2B5EF4-FFF2-40B4-BE49-F238E27FC236}">
              <a16:creationId xmlns:a16="http://schemas.microsoft.com/office/drawing/2014/main" id="{D18D2441-E8B2-48C9-BDEA-170668DAF9FA}"/>
            </a:ext>
          </a:extLst>
        </xdr:cNvPr>
        <xdr:cNvCxnSpPr/>
      </xdr:nvCxnSpPr>
      <xdr:spPr>
        <a:xfrm>
          <a:off x="10388600" y="110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142604</xdr:rowOff>
    </xdr:from>
    <xdr:ext cx="690189" cy="259045"/>
    <xdr:sp macro="" textlink="">
      <xdr:nvSpPr>
        <xdr:cNvPr id="211" name="【橋りょう・トンネル】&#10;一人当たり有形固定資産（償却資産）額最大値テキスト">
          <a:extLst>
            <a:ext uri="{FF2B5EF4-FFF2-40B4-BE49-F238E27FC236}">
              <a16:creationId xmlns:a16="http://schemas.microsoft.com/office/drawing/2014/main" id="{A034EF2C-369F-486F-92C4-A8DF8896DB29}"/>
            </a:ext>
          </a:extLst>
        </xdr:cNvPr>
        <xdr:cNvSpPr txBox="1"/>
      </xdr:nvSpPr>
      <xdr:spPr>
        <a:xfrm>
          <a:off x="10515600" y="9400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24477</xdr:rowOff>
    </xdr:from>
    <xdr:to>
      <xdr:col>55</xdr:col>
      <xdr:colOff>88900</xdr:colOff>
      <xdr:row>56</xdr:row>
      <xdr:rowOff>24477</xdr:rowOff>
    </xdr:to>
    <xdr:cxnSp macro="">
      <xdr:nvCxnSpPr>
        <xdr:cNvPr id="212" name="直線コネクタ 211">
          <a:extLst>
            <a:ext uri="{FF2B5EF4-FFF2-40B4-BE49-F238E27FC236}">
              <a16:creationId xmlns:a16="http://schemas.microsoft.com/office/drawing/2014/main" id="{3C327DAD-019F-4112-BB7A-7E5DDF8CC5F6}"/>
            </a:ext>
          </a:extLst>
        </xdr:cNvPr>
        <xdr:cNvCxnSpPr/>
      </xdr:nvCxnSpPr>
      <xdr:spPr>
        <a:xfrm>
          <a:off x="10388600" y="962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86189</xdr:rowOff>
    </xdr:from>
    <xdr:ext cx="599010" cy="259045"/>
    <xdr:sp macro="" textlink="">
      <xdr:nvSpPr>
        <xdr:cNvPr id="213" name="【橋りょう・トンネル】&#10;一人当たり有形固定資産（償却資産）額平均値テキスト">
          <a:extLst>
            <a:ext uri="{FF2B5EF4-FFF2-40B4-BE49-F238E27FC236}">
              <a16:creationId xmlns:a16="http://schemas.microsoft.com/office/drawing/2014/main" id="{194DB789-6F6D-4A5B-ACB7-92F770089BD1}"/>
            </a:ext>
          </a:extLst>
        </xdr:cNvPr>
        <xdr:cNvSpPr txBox="1"/>
      </xdr:nvSpPr>
      <xdr:spPr>
        <a:xfrm>
          <a:off x="10515600" y="105446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107762</xdr:rowOff>
    </xdr:from>
    <xdr:to>
      <xdr:col>55</xdr:col>
      <xdr:colOff>50800</xdr:colOff>
      <xdr:row>62</xdr:row>
      <xdr:rowOff>37912</xdr:rowOff>
    </xdr:to>
    <xdr:sp macro="" textlink="">
      <xdr:nvSpPr>
        <xdr:cNvPr id="214" name="フローチャート: 判断 213">
          <a:extLst>
            <a:ext uri="{FF2B5EF4-FFF2-40B4-BE49-F238E27FC236}">
              <a16:creationId xmlns:a16="http://schemas.microsoft.com/office/drawing/2014/main" id="{7E800FEB-D3EC-4FB1-853E-2B69DEEAD81D}"/>
            </a:ext>
          </a:extLst>
        </xdr:cNvPr>
        <xdr:cNvSpPr/>
      </xdr:nvSpPr>
      <xdr:spPr>
        <a:xfrm>
          <a:off x="10426700" y="1056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165993</xdr:rowOff>
    </xdr:from>
    <xdr:to>
      <xdr:col>50</xdr:col>
      <xdr:colOff>165100</xdr:colOff>
      <xdr:row>62</xdr:row>
      <xdr:rowOff>96143</xdr:rowOff>
    </xdr:to>
    <xdr:sp macro="" textlink="">
      <xdr:nvSpPr>
        <xdr:cNvPr id="215" name="フローチャート: 判断 214">
          <a:extLst>
            <a:ext uri="{FF2B5EF4-FFF2-40B4-BE49-F238E27FC236}">
              <a16:creationId xmlns:a16="http://schemas.microsoft.com/office/drawing/2014/main" id="{4439CD73-9842-4DA5-8098-64A7E5311D09}"/>
            </a:ext>
          </a:extLst>
        </xdr:cNvPr>
        <xdr:cNvSpPr/>
      </xdr:nvSpPr>
      <xdr:spPr>
        <a:xfrm>
          <a:off x="9588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168054</xdr:rowOff>
    </xdr:from>
    <xdr:to>
      <xdr:col>46</xdr:col>
      <xdr:colOff>38100</xdr:colOff>
      <xdr:row>62</xdr:row>
      <xdr:rowOff>98204</xdr:rowOff>
    </xdr:to>
    <xdr:sp macro="" textlink="">
      <xdr:nvSpPr>
        <xdr:cNvPr id="216" name="フローチャート: 判断 215">
          <a:extLst>
            <a:ext uri="{FF2B5EF4-FFF2-40B4-BE49-F238E27FC236}">
              <a16:creationId xmlns:a16="http://schemas.microsoft.com/office/drawing/2014/main" id="{4382EB40-865F-4FDD-B2B4-5EF911F7743B}"/>
            </a:ext>
          </a:extLst>
        </xdr:cNvPr>
        <xdr:cNvSpPr/>
      </xdr:nvSpPr>
      <xdr:spPr>
        <a:xfrm>
          <a:off x="8699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153980</xdr:rowOff>
    </xdr:from>
    <xdr:to>
      <xdr:col>41</xdr:col>
      <xdr:colOff>101600</xdr:colOff>
      <xdr:row>60</xdr:row>
      <xdr:rowOff>84130</xdr:rowOff>
    </xdr:to>
    <xdr:sp macro="" textlink="">
      <xdr:nvSpPr>
        <xdr:cNvPr id="217" name="フローチャート: 判断 216">
          <a:extLst>
            <a:ext uri="{FF2B5EF4-FFF2-40B4-BE49-F238E27FC236}">
              <a16:creationId xmlns:a16="http://schemas.microsoft.com/office/drawing/2014/main" id="{37290B59-25E3-4AC9-9D41-8E5BAB7FDD32}"/>
            </a:ext>
          </a:extLst>
        </xdr:cNvPr>
        <xdr:cNvSpPr/>
      </xdr:nvSpPr>
      <xdr:spPr>
        <a:xfrm>
          <a:off x="7810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79B337C9-198B-413B-9785-9C31F1DCE43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FE424DF-7299-4DB0-B88B-0555D0BF3CA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517109EE-37A2-40F2-B996-97FB9EF77B7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35015445-2A74-412A-967C-C21D61EF1BA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DC60DA3F-CD2F-4F1C-B673-93D3F47F1FA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43604</xdr:rowOff>
    </xdr:from>
    <xdr:to>
      <xdr:col>55</xdr:col>
      <xdr:colOff>50800</xdr:colOff>
      <xdr:row>60</xdr:row>
      <xdr:rowOff>145204</xdr:rowOff>
    </xdr:to>
    <xdr:sp macro="" textlink="">
      <xdr:nvSpPr>
        <xdr:cNvPr id="223" name="楕円 222">
          <a:extLst>
            <a:ext uri="{FF2B5EF4-FFF2-40B4-BE49-F238E27FC236}">
              <a16:creationId xmlns:a16="http://schemas.microsoft.com/office/drawing/2014/main" id="{FD7F7C2D-51B0-444E-A7A4-4BB378BAFF55}"/>
            </a:ext>
          </a:extLst>
        </xdr:cNvPr>
        <xdr:cNvSpPr/>
      </xdr:nvSpPr>
      <xdr:spPr>
        <a:xfrm>
          <a:off x="10426700" y="1033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66481</xdr:rowOff>
    </xdr:from>
    <xdr:ext cx="599010" cy="259045"/>
    <xdr:sp macro="" textlink="">
      <xdr:nvSpPr>
        <xdr:cNvPr id="224" name="【橋りょう・トンネル】&#10;一人当たり有形固定資産（償却資産）額該当値テキスト">
          <a:extLst>
            <a:ext uri="{FF2B5EF4-FFF2-40B4-BE49-F238E27FC236}">
              <a16:creationId xmlns:a16="http://schemas.microsoft.com/office/drawing/2014/main" id="{55195C49-1B7A-4133-BA27-56C01E46DE66}"/>
            </a:ext>
          </a:extLst>
        </xdr:cNvPr>
        <xdr:cNvSpPr txBox="1"/>
      </xdr:nvSpPr>
      <xdr:spPr>
        <a:xfrm>
          <a:off x="10515600" y="1018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63233</xdr:rowOff>
    </xdr:from>
    <xdr:to>
      <xdr:col>50</xdr:col>
      <xdr:colOff>165100</xdr:colOff>
      <xdr:row>60</xdr:row>
      <xdr:rowOff>164833</xdr:rowOff>
    </xdr:to>
    <xdr:sp macro="" textlink="">
      <xdr:nvSpPr>
        <xdr:cNvPr id="225" name="楕円 224">
          <a:extLst>
            <a:ext uri="{FF2B5EF4-FFF2-40B4-BE49-F238E27FC236}">
              <a16:creationId xmlns:a16="http://schemas.microsoft.com/office/drawing/2014/main" id="{81B42FEC-571A-4EB9-8A4A-6A00A45D9657}"/>
            </a:ext>
          </a:extLst>
        </xdr:cNvPr>
        <xdr:cNvSpPr/>
      </xdr:nvSpPr>
      <xdr:spPr>
        <a:xfrm>
          <a:off x="9588500" y="103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94404</xdr:rowOff>
    </xdr:from>
    <xdr:to>
      <xdr:col>55</xdr:col>
      <xdr:colOff>0</xdr:colOff>
      <xdr:row>60</xdr:row>
      <xdr:rowOff>114033</xdr:rowOff>
    </xdr:to>
    <xdr:cxnSp macro="">
      <xdr:nvCxnSpPr>
        <xdr:cNvPr id="226" name="直線コネクタ 225">
          <a:extLst>
            <a:ext uri="{FF2B5EF4-FFF2-40B4-BE49-F238E27FC236}">
              <a16:creationId xmlns:a16="http://schemas.microsoft.com/office/drawing/2014/main" id="{6BE9003B-10D6-41FC-9797-EDB782C567EE}"/>
            </a:ext>
          </a:extLst>
        </xdr:cNvPr>
        <xdr:cNvCxnSpPr/>
      </xdr:nvCxnSpPr>
      <xdr:spPr>
        <a:xfrm flipV="1">
          <a:off x="9639300" y="10381404"/>
          <a:ext cx="838200" cy="1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81518</xdr:rowOff>
    </xdr:from>
    <xdr:to>
      <xdr:col>46</xdr:col>
      <xdr:colOff>38100</xdr:colOff>
      <xdr:row>61</xdr:row>
      <xdr:rowOff>11668</xdr:rowOff>
    </xdr:to>
    <xdr:sp macro="" textlink="">
      <xdr:nvSpPr>
        <xdr:cNvPr id="227" name="楕円 226">
          <a:extLst>
            <a:ext uri="{FF2B5EF4-FFF2-40B4-BE49-F238E27FC236}">
              <a16:creationId xmlns:a16="http://schemas.microsoft.com/office/drawing/2014/main" id="{08AC3B3A-4C8B-4908-B996-659D5C606743}"/>
            </a:ext>
          </a:extLst>
        </xdr:cNvPr>
        <xdr:cNvSpPr/>
      </xdr:nvSpPr>
      <xdr:spPr>
        <a:xfrm>
          <a:off x="8699500" y="1036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114033</xdr:rowOff>
    </xdr:from>
    <xdr:to>
      <xdr:col>50</xdr:col>
      <xdr:colOff>114300</xdr:colOff>
      <xdr:row>60</xdr:row>
      <xdr:rowOff>132318</xdr:rowOff>
    </xdr:to>
    <xdr:cxnSp macro="">
      <xdr:nvCxnSpPr>
        <xdr:cNvPr id="228" name="直線コネクタ 227">
          <a:extLst>
            <a:ext uri="{FF2B5EF4-FFF2-40B4-BE49-F238E27FC236}">
              <a16:creationId xmlns:a16="http://schemas.microsoft.com/office/drawing/2014/main" id="{DFA1AB6A-D5A2-4096-9561-7B7501DB56B9}"/>
            </a:ext>
          </a:extLst>
        </xdr:cNvPr>
        <xdr:cNvCxnSpPr/>
      </xdr:nvCxnSpPr>
      <xdr:spPr>
        <a:xfrm flipV="1">
          <a:off x="8750300" y="10401033"/>
          <a:ext cx="889000" cy="1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87270</xdr:rowOff>
    </xdr:from>
    <xdr:ext cx="599010" cy="259045"/>
    <xdr:sp macro="" textlink="">
      <xdr:nvSpPr>
        <xdr:cNvPr id="229" name="n_1aveValue【橋りょう・トンネル】&#10;一人当たり有形固定資産（償却資産）額">
          <a:extLst>
            <a:ext uri="{FF2B5EF4-FFF2-40B4-BE49-F238E27FC236}">
              <a16:creationId xmlns:a16="http://schemas.microsoft.com/office/drawing/2014/main" id="{4DE3F611-00EC-4D3D-80E3-E3BFABFFC2D2}"/>
            </a:ext>
          </a:extLst>
        </xdr:cNvPr>
        <xdr:cNvSpPr txBox="1"/>
      </xdr:nvSpPr>
      <xdr:spPr>
        <a:xfrm>
          <a:off x="9327095" y="1071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89331</xdr:rowOff>
    </xdr:from>
    <xdr:ext cx="599010" cy="259045"/>
    <xdr:sp macro="" textlink="">
      <xdr:nvSpPr>
        <xdr:cNvPr id="230" name="n_2aveValue【橋りょう・トンネル】&#10;一人当たり有形固定資産（償却資産）額">
          <a:extLst>
            <a:ext uri="{FF2B5EF4-FFF2-40B4-BE49-F238E27FC236}">
              <a16:creationId xmlns:a16="http://schemas.microsoft.com/office/drawing/2014/main" id="{DA45588D-EE10-409F-82E6-A1E2A0C56AC7}"/>
            </a:ext>
          </a:extLst>
        </xdr:cNvPr>
        <xdr:cNvSpPr txBox="1"/>
      </xdr:nvSpPr>
      <xdr:spPr>
        <a:xfrm>
          <a:off x="8450795" y="1071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100657</xdr:rowOff>
    </xdr:from>
    <xdr:ext cx="599010" cy="259045"/>
    <xdr:sp macro="" textlink="">
      <xdr:nvSpPr>
        <xdr:cNvPr id="231" name="n_3aveValue【橋りょう・トンネル】&#10;一人当たり有形固定資産（償却資産）額">
          <a:extLst>
            <a:ext uri="{FF2B5EF4-FFF2-40B4-BE49-F238E27FC236}">
              <a16:creationId xmlns:a16="http://schemas.microsoft.com/office/drawing/2014/main" id="{FF59F563-2D75-4A66-BA1E-76A21F079C67}"/>
            </a:ext>
          </a:extLst>
        </xdr:cNvPr>
        <xdr:cNvSpPr txBox="1"/>
      </xdr:nvSpPr>
      <xdr:spPr>
        <a:xfrm>
          <a:off x="7561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9910</xdr:rowOff>
    </xdr:from>
    <xdr:ext cx="599010" cy="259045"/>
    <xdr:sp macro="" textlink="">
      <xdr:nvSpPr>
        <xdr:cNvPr id="232" name="n_1mainValue【橋りょう・トンネル】&#10;一人当たり有形固定資産（償却資産）額">
          <a:extLst>
            <a:ext uri="{FF2B5EF4-FFF2-40B4-BE49-F238E27FC236}">
              <a16:creationId xmlns:a16="http://schemas.microsoft.com/office/drawing/2014/main" id="{5D17631B-58FE-460C-827B-D07247FDAEEA}"/>
            </a:ext>
          </a:extLst>
        </xdr:cNvPr>
        <xdr:cNvSpPr txBox="1"/>
      </xdr:nvSpPr>
      <xdr:spPr>
        <a:xfrm>
          <a:off x="9327095" y="1012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28195</xdr:rowOff>
    </xdr:from>
    <xdr:ext cx="599010" cy="259045"/>
    <xdr:sp macro="" textlink="">
      <xdr:nvSpPr>
        <xdr:cNvPr id="233" name="n_2mainValue【橋りょう・トンネル】&#10;一人当たり有形固定資産（償却資産）額">
          <a:extLst>
            <a:ext uri="{FF2B5EF4-FFF2-40B4-BE49-F238E27FC236}">
              <a16:creationId xmlns:a16="http://schemas.microsoft.com/office/drawing/2014/main" id="{AA02022F-9D37-44EB-B91D-6A46E99A75AB}"/>
            </a:ext>
          </a:extLst>
        </xdr:cNvPr>
        <xdr:cNvSpPr txBox="1"/>
      </xdr:nvSpPr>
      <xdr:spPr>
        <a:xfrm>
          <a:off x="8450795" y="1014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a:extLst>
            <a:ext uri="{FF2B5EF4-FFF2-40B4-BE49-F238E27FC236}">
              <a16:creationId xmlns:a16="http://schemas.microsoft.com/office/drawing/2014/main" id="{84529A11-BC02-4BF9-94D6-C59AAADB66F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a:extLst>
            <a:ext uri="{FF2B5EF4-FFF2-40B4-BE49-F238E27FC236}">
              <a16:creationId xmlns:a16="http://schemas.microsoft.com/office/drawing/2014/main" id="{F035447F-47D4-4346-84B8-E3B542C880C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a:extLst>
            <a:ext uri="{FF2B5EF4-FFF2-40B4-BE49-F238E27FC236}">
              <a16:creationId xmlns:a16="http://schemas.microsoft.com/office/drawing/2014/main" id="{6C6B15A1-9DA6-405B-AE41-CC0A238EBE1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a:extLst>
            <a:ext uri="{FF2B5EF4-FFF2-40B4-BE49-F238E27FC236}">
              <a16:creationId xmlns:a16="http://schemas.microsoft.com/office/drawing/2014/main" id="{E56CE573-DEC6-41F3-A621-296C4DB87C7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a:extLst>
            <a:ext uri="{FF2B5EF4-FFF2-40B4-BE49-F238E27FC236}">
              <a16:creationId xmlns:a16="http://schemas.microsoft.com/office/drawing/2014/main" id="{0DE6BBA7-B712-4BE8-B08A-518EE0135CD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a:extLst>
            <a:ext uri="{FF2B5EF4-FFF2-40B4-BE49-F238E27FC236}">
              <a16:creationId xmlns:a16="http://schemas.microsoft.com/office/drawing/2014/main" id="{AF7EEFB5-4DB5-48FF-A940-1FE1DA44B8C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a:extLst>
            <a:ext uri="{FF2B5EF4-FFF2-40B4-BE49-F238E27FC236}">
              <a16:creationId xmlns:a16="http://schemas.microsoft.com/office/drawing/2014/main" id="{10579359-6150-4149-83A6-223A2AEB198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a:extLst>
            <a:ext uri="{FF2B5EF4-FFF2-40B4-BE49-F238E27FC236}">
              <a16:creationId xmlns:a16="http://schemas.microsoft.com/office/drawing/2014/main" id="{ABE67431-972D-4BE7-9940-2423A969BD8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a:extLst>
            <a:ext uri="{FF2B5EF4-FFF2-40B4-BE49-F238E27FC236}">
              <a16:creationId xmlns:a16="http://schemas.microsoft.com/office/drawing/2014/main" id="{D03BB71F-FBF5-4402-92EC-5781DB5CEB5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a:extLst>
            <a:ext uri="{FF2B5EF4-FFF2-40B4-BE49-F238E27FC236}">
              <a16:creationId xmlns:a16="http://schemas.microsoft.com/office/drawing/2014/main" id="{3C4A5873-06B1-456F-8CC5-73127AA70C5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4" name="直線コネクタ 243">
          <a:extLst>
            <a:ext uri="{FF2B5EF4-FFF2-40B4-BE49-F238E27FC236}">
              <a16:creationId xmlns:a16="http://schemas.microsoft.com/office/drawing/2014/main" id="{B77E7269-9C66-4A49-BB8C-FD30A43825B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5" name="テキスト ボックス 244">
          <a:extLst>
            <a:ext uri="{FF2B5EF4-FFF2-40B4-BE49-F238E27FC236}">
              <a16:creationId xmlns:a16="http://schemas.microsoft.com/office/drawing/2014/main" id="{B7457E57-3CDD-42A8-9205-7D336CFF7DE1}"/>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6" name="直線コネクタ 245">
          <a:extLst>
            <a:ext uri="{FF2B5EF4-FFF2-40B4-BE49-F238E27FC236}">
              <a16:creationId xmlns:a16="http://schemas.microsoft.com/office/drawing/2014/main" id="{D0A12D24-0CEE-4713-A935-FAB5EC63960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7" name="テキスト ボックス 246">
          <a:extLst>
            <a:ext uri="{FF2B5EF4-FFF2-40B4-BE49-F238E27FC236}">
              <a16:creationId xmlns:a16="http://schemas.microsoft.com/office/drawing/2014/main" id="{D75BCFE3-1128-460E-86A9-6B2191A061B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8" name="直線コネクタ 247">
          <a:extLst>
            <a:ext uri="{FF2B5EF4-FFF2-40B4-BE49-F238E27FC236}">
              <a16:creationId xmlns:a16="http://schemas.microsoft.com/office/drawing/2014/main" id="{F93FAF40-F0A3-46EA-B101-2D805E2DC47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9" name="テキスト ボックス 248">
          <a:extLst>
            <a:ext uri="{FF2B5EF4-FFF2-40B4-BE49-F238E27FC236}">
              <a16:creationId xmlns:a16="http://schemas.microsoft.com/office/drawing/2014/main" id="{093297FA-4341-4DAD-B7D3-8ACD87C23C3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0" name="直線コネクタ 249">
          <a:extLst>
            <a:ext uri="{FF2B5EF4-FFF2-40B4-BE49-F238E27FC236}">
              <a16:creationId xmlns:a16="http://schemas.microsoft.com/office/drawing/2014/main" id="{454B2D51-3C00-4BA7-A377-8C6C05DB9B1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1" name="テキスト ボックス 250">
          <a:extLst>
            <a:ext uri="{FF2B5EF4-FFF2-40B4-BE49-F238E27FC236}">
              <a16:creationId xmlns:a16="http://schemas.microsoft.com/office/drawing/2014/main" id="{AA2AC47B-C37B-434B-B8B5-38C876B5ABB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2" name="直線コネクタ 251">
          <a:extLst>
            <a:ext uri="{FF2B5EF4-FFF2-40B4-BE49-F238E27FC236}">
              <a16:creationId xmlns:a16="http://schemas.microsoft.com/office/drawing/2014/main" id="{BF3E4674-C149-408B-82DB-436C3304DE3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3" name="テキスト ボックス 252">
          <a:extLst>
            <a:ext uri="{FF2B5EF4-FFF2-40B4-BE49-F238E27FC236}">
              <a16:creationId xmlns:a16="http://schemas.microsoft.com/office/drawing/2014/main" id="{A2983D4B-6125-4146-BE56-1EF07391175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4" name="直線コネクタ 253">
          <a:extLst>
            <a:ext uri="{FF2B5EF4-FFF2-40B4-BE49-F238E27FC236}">
              <a16:creationId xmlns:a16="http://schemas.microsoft.com/office/drawing/2014/main" id="{F8CC2AFC-03F2-4C23-8B72-E0DDC2FC14D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5" name="テキスト ボックス 254">
          <a:extLst>
            <a:ext uri="{FF2B5EF4-FFF2-40B4-BE49-F238E27FC236}">
              <a16:creationId xmlns:a16="http://schemas.microsoft.com/office/drawing/2014/main" id="{248BB6D9-E671-42BF-A963-135FDFC8883F}"/>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6199A598-DA69-47B5-8300-7391949A5EC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a:extLst>
            <a:ext uri="{FF2B5EF4-FFF2-40B4-BE49-F238E27FC236}">
              <a16:creationId xmlns:a16="http://schemas.microsoft.com/office/drawing/2014/main" id="{F0A376E8-2795-49E7-BC38-5B5501B4571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a:extLst>
            <a:ext uri="{FF2B5EF4-FFF2-40B4-BE49-F238E27FC236}">
              <a16:creationId xmlns:a16="http://schemas.microsoft.com/office/drawing/2014/main" id="{5B64AB55-739A-4CB0-9EDC-EC6103F63B5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21771</xdr:rowOff>
    </xdr:to>
    <xdr:cxnSp macro="">
      <xdr:nvCxnSpPr>
        <xdr:cNvPr id="259" name="直線コネクタ 258">
          <a:extLst>
            <a:ext uri="{FF2B5EF4-FFF2-40B4-BE49-F238E27FC236}">
              <a16:creationId xmlns:a16="http://schemas.microsoft.com/office/drawing/2014/main" id="{8807C5C7-E021-41B3-8ED4-127AD9337A2E}"/>
            </a:ext>
          </a:extLst>
        </xdr:cNvPr>
        <xdr:cNvCxnSpPr/>
      </xdr:nvCxnSpPr>
      <xdr:spPr>
        <a:xfrm flipV="1">
          <a:off x="4634865" y="13296900"/>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25598</xdr:rowOff>
    </xdr:from>
    <xdr:ext cx="340478" cy="259045"/>
    <xdr:sp macro="" textlink="">
      <xdr:nvSpPr>
        <xdr:cNvPr id="260" name="【公営住宅】&#10;有形固定資産減価償却率最小値テキスト">
          <a:extLst>
            <a:ext uri="{FF2B5EF4-FFF2-40B4-BE49-F238E27FC236}">
              <a16:creationId xmlns:a16="http://schemas.microsoft.com/office/drawing/2014/main" id="{418D98B9-37AA-4A25-A94B-EA3F0EBA1D26}"/>
            </a:ext>
          </a:extLst>
        </xdr:cNvPr>
        <xdr:cNvSpPr txBox="1"/>
      </xdr:nvSpPr>
      <xdr:spPr>
        <a:xfrm>
          <a:off x="46736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21771</xdr:rowOff>
    </xdr:from>
    <xdr:to>
      <xdr:col>24</xdr:col>
      <xdr:colOff>152400</xdr:colOff>
      <xdr:row>86</xdr:row>
      <xdr:rowOff>21771</xdr:rowOff>
    </xdr:to>
    <xdr:cxnSp macro="">
      <xdr:nvCxnSpPr>
        <xdr:cNvPr id="261" name="直線コネクタ 260">
          <a:extLst>
            <a:ext uri="{FF2B5EF4-FFF2-40B4-BE49-F238E27FC236}">
              <a16:creationId xmlns:a16="http://schemas.microsoft.com/office/drawing/2014/main" id="{B57F2A6A-9BBF-4E7C-B820-D9276BEE4C5A}"/>
            </a:ext>
          </a:extLst>
        </xdr:cNvPr>
        <xdr:cNvCxnSpPr/>
      </xdr:nvCxnSpPr>
      <xdr:spPr>
        <a:xfrm>
          <a:off x="4546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62" name="【公営住宅】&#10;有形固定資産減価償却率最大値テキスト">
          <a:extLst>
            <a:ext uri="{FF2B5EF4-FFF2-40B4-BE49-F238E27FC236}">
              <a16:creationId xmlns:a16="http://schemas.microsoft.com/office/drawing/2014/main" id="{EE923711-764D-4421-AB0D-C704E99E03E7}"/>
            </a:ext>
          </a:extLst>
        </xdr:cNvPr>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63" name="直線コネクタ 262">
          <a:extLst>
            <a:ext uri="{FF2B5EF4-FFF2-40B4-BE49-F238E27FC236}">
              <a16:creationId xmlns:a16="http://schemas.microsoft.com/office/drawing/2014/main" id="{61AFED03-73F5-4C99-9533-F69D7A8DE9C8}"/>
            </a:ext>
          </a:extLst>
        </xdr:cNvPr>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53901</xdr:rowOff>
    </xdr:from>
    <xdr:ext cx="405111" cy="259045"/>
    <xdr:sp macro="" textlink="">
      <xdr:nvSpPr>
        <xdr:cNvPr id="264" name="【公営住宅】&#10;有形固定資産減価償却率平均値テキスト">
          <a:extLst>
            <a:ext uri="{FF2B5EF4-FFF2-40B4-BE49-F238E27FC236}">
              <a16:creationId xmlns:a16="http://schemas.microsoft.com/office/drawing/2014/main" id="{2976FA66-D67C-48B9-8FFA-E9C9A743E2B5}"/>
            </a:ext>
          </a:extLst>
        </xdr:cNvPr>
        <xdr:cNvSpPr txBox="1"/>
      </xdr:nvSpPr>
      <xdr:spPr>
        <a:xfrm>
          <a:off x="4673600" y="13769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75474</xdr:rowOff>
    </xdr:from>
    <xdr:to>
      <xdr:col>24</xdr:col>
      <xdr:colOff>114300</xdr:colOff>
      <xdr:row>81</xdr:row>
      <xdr:rowOff>5624</xdr:rowOff>
    </xdr:to>
    <xdr:sp macro="" textlink="">
      <xdr:nvSpPr>
        <xdr:cNvPr id="265" name="フローチャート: 判断 264">
          <a:extLst>
            <a:ext uri="{FF2B5EF4-FFF2-40B4-BE49-F238E27FC236}">
              <a16:creationId xmlns:a16="http://schemas.microsoft.com/office/drawing/2014/main" id="{AE46C94B-1DE8-43CC-A5AC-2E2A5E62CA4A}"/>
            </a:ext>
          </a:extLst>
        </xdr:cNvPr>
        <xdr:cNvSpPr/>
      </xdr:nvSpPr>
      <xdr:spPr>
        <a:xfrm>
          <a:off x="45847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85271</xdr:rowOff>
    </xdr:from>
    <xdr:to>
      <xdr:col>20</xdr:col>
      <xdr:colOff>38100</xdr:colOff>
      <xdr:row>81</xdr:row>
      <xdr:rowOff>15421</xdr:rowOff>
    </xdr:to>
    <xdr:sp macro="" textlink="">
      <xdr:nvSpPr>
        <xdr:cNvPr id="266" name="フローチャート: 判断 265">
          <a:extLst>
            <a:ext uri="{FF2B5EF4-FFF2-40B4-BE49-F238E27FC236}">
              <a16:creationId xmlns:a16="http://schemas.microsoft.com/office/drawing/2014/main" id="{F85C343F-24F2-41E4-AAB4-BC6B9985EF10}"/>
            </a:ext>
          </a:extLst>
        </xdr:cNvPr>
        <xdr:cNvSpPr/>
      </xdr:nvSpPr>
      <xdr:spPr>
        <a:xfrm>
          <a:off x="37465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96701</xdr:rowOff>
    </xdr:from>
    <xdr:to>
      <xdr:col>15</xdr:col>
      <xdr:colOff>101600</xdr:colOff>
      <xdr:row>81</xdr:row>
      <xdr:rowOff>26851</xdr:rowOff>
    </xdr:to>
    <xdr:sp macro="" textlink="">
      <xdr:nvSpPr>
        <xdr:cNvPr id="267" name="フローチャート: 判断 266">
          <a:extLst>
            <a:ext uri="{FF2B5EF4-FFF2-40B4-BE49-F238E27FC236}">
              <a16:creationId xmlns:a16="http://schemas.microsoft.com/office/drawing/2014/main" id="{94863D74-76D9-4EF9-87A4-A99D08AA679B}"/>
            </a:ext>
          </a:extLst>
        </xdr:cNvPr>
        <xdr:cNvSpPr/>
      </xdr:nvSpPr>
      <xdr:spPr>
        <a:xfrm>
          <a:off x="2857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62412</xdr:rowOff>
    </xdr:from>
    <xdr:to>
      <xdr:col>10</xdr:col>
      <xdr:colOff>165100</xdr:colOff>
      <xdr:row>80</xdr:row>
      <xdr:rowOff>164012</xdr:rowOff>
    </xdr:to>
    <xdr:sp macro="" textlink="">
      <xdr:nvSpPr>
        <xdr:cNvPr id="268" name="フローチャート: 判断 267">
          <a:extLst>
            <a:ext uri="{FF2B5EF4-FFF2-40B4-BE49-F238E27FC236}">
              <a16:creationId xmlns:a16="http://schemas.microsoft.com/office/drawing/2014/main" id="{74A6E9E4-24E1-4397-9958-BD84B4CD1474}"/>
            </a:ext>
          </a:extLst>
        </xdr:cNvPr>
        <xdr:cNvSpPr/>
      </xdr:nvSpPr>
      <xdr:spPr>
        <a:xfrm>
          <a:off x="19685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62A9738F-5584-425D-A919-15E9574141C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35E9219-1AC3-448B-8C72-9658F5F3F1B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C61E7E99-EB3D-4C67-BB22-D580A15E015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C2819F06-450A-4531-AEBC-7343120FAC0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FBA97E12-B2A1-4206-A78A-A686DD20127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4" name="楕円 273">
          <a:extLst>
            <a:ext uri="{FF2B5EF4-FFF2-40B4-BE49-F238E27FC236}">
              <a16:creationId xmlns:a16="http://schemas.microsoft.com/office/drawing/2014/main" id="{4F701D0C-E9C4-4360-A806-FBBBA3B74F41}"/>
            </a:ext>
          </a:extLst>
        </xdr:cNvPr>
        <xdr:cNvSpPr/>
      </xdr:nvSpPr>
      <xdr:spPr>
        <a:xfrm>
          <a:off x="45847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91820</xdr:rowOff>
    </xdr:from>
    <xdr:ext cx="405111" cy="259045"/>
    <xdr:sp macro="" textlink="">
      <xdr:nvSpPr>
        <xdr:cNvPr id="275" name="【公営住宅】&#10;有形固定資産減価償却率該当値テキスト">
          <a:extLst>
            <a:ext uri="{FF2B5EF4-FFF2-40B4-BE49-F238E27FC236}">
              <a16:creationId xmlns:a16="http://schemas.microsoft.com/office/drawing/2014/main" id="{6940640B-1E4B-410F-9982-373DBFD4CC80}"/>
            </a:ext>
          </a:extLst>
        </xdr:cNvPr>
        <xdr:cNvSpPr txBox="1"/>
      </xdr:nvSpPr>
      <xdr:spPr>
        <a:xfrm>
          <a:off x="4673600" y="1363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90170</xdr:rowOff>
    </xdr:from>
    <xdr:to>
      <xdr:col>20</xdr:col>
      <xdr:colOff>38100</xdr:colOff>
      <xdr:row>81</xdr:row>
      <xdr:rowOff>20320</xdr:rowOff>
    </xdr:to>
    <xdr:sp macro="" textlink="">
      <xdr:nvSpPr>
        <xdr:cNvPr id="276" name="楕円 275">
          <a:extLst>
            <a:ext uri="{FF2B5EF4-FFF2-40B4-BE49-F238E27FC236}">
              <a16:creationId xmlns:a16="http://schemas.microsoft.com/office/drawing/2014/main" id="{3733A344-E15C-40CC-B1BC-BAC05AD3D25F}"/>
            </a:ext>
          </a:extLst>
        </xdr:cNvPr>
        <xdr:cNvSpPr/>
      </xdr:nvSpPr>
      <xdr:spPr>
        <a:xfrm>
          <a:off x="3746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119743</xdr:rowOff>
    </xdr:from>
    <xdr:to>
      <xdr:col>24</xdr:col>
      <xdr:colOff>63500</xdr:colOff>
      <xdr:row>80</xdr:row>
      <xdr:rowOff>140970</xdr:rowOff>
    </xdr:to>
    <xdr:cxnSp macro="">
      <xdr:nvCxnSpPr>
        <xdr:cNvPr id="277" name="直線コネクタ 276">
          <a:extLst>
            <a:ext uri="{FF2B5EF4-FFF2-40B4-BE49-F238E27FC236}">
              <a16:creationId xmlns:a16="http://schemas.microsoft.com/office/drawing/2014/main" id="{80B84F5D-9454-4A50-AB9A-07D386E54C78}"/>
            </a:ext>
          </a:extLst>
        </xdr:cNvPr>
        <xdr:cNvCxnSpPr/>
      </xdr:nvCxnSpPr>
      <xdr:spPr>
        <a:xfrm flipV="1">
          <a:off x="3797300" y="1383574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111398</xdr:rowOff>
    </xdr:from>
    <xdr:to>
      <xdr:col>15</xdr:col>
      <xdr:colOff>101600</xdr:colOff>
      <xdr:row>81</xdr:row>
      <xdr:rowOff>41548</xdr:rowOff>
    </xdr:to>
    <xdr:sp macro="" textlink="">
      <xdr:nvSpPr>
        <xdr:cNvPr id="278" name="楕円 277">
          <a:extLst>
            <a:ext uri="{FF2B5EF4-FFF2-40B4-BE49-F238E27FC236}">
              <a16:creationId xmlns:a16="http://schemas.microsoft.com/office/drawing/2014/main" id="{D9D2006E-7F24-469C-9BF2-05E5374C96B0}"/>
            </a:ext>
          </a:extLst>
        </xdr:cNvPr>
        <xdr:cNvSpPr/>
      </xdr:nvSpPr>
      <xdr:spPr>
        <a:xfrm>
          <a:off x="28575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140970</xdr:rowOff>
    </xdr:from>
    <xdr:to>
      <xdr:col>19</xdr:col>
      <xdr:colOff>177800</xdr:colOff>
      <xdr:row>80</xdr:row>
      <xdr:rowOff>162198</xdr:rowOff>
    </xdr:to>
    <xdr:cxnSp macro="">
      <xdr:nvCxnSpPr>
        <xdr:cNvPr id="279" name="直線コネクタ 278">
          <a:extLst>
            <a:ext uri="{FF2B5EF4-FFF2-40B4-BE49-F238E27FC236}">
              <a16:creationId xmlns:a16="http://schemas.microsoft.com/office/drawing/2014/main" id="{919819A8-8876-4E3B-B4E2-C12113DB0943}"/>
            </a:ext>
          </a:extLst>
        </xdr:cNvPr>
        <xdr:cNvCxnSpPr/>
      </xdr:nvCxnSpPr>
      <xdr:spPr>
        <a:xfrm flipV="1">
          <a:off x="2908300" y="13856970"/>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31948</xdr:rowOff>
    </xdr:from>
    <xdr:ext cx="405111" cy="259045"/>
    <xdr:sp macro="" textlink="">
      <xdr:nvSpPr>
        <xdr:cNvPr id="280" name="n_1aveValue【公営住宅】&#10;有形固定資産減価償却率">
          <a:extLst>
            <a:ext uri="{FF2B5EF4-FFF2-40B4-BE49-F238E27FC236}">
              <a16:creationId xmlns:a16="http://schemas.microsoft.com/office/drawing/2014/main" id="{458210BC-DF73-47BD-8047-95B16FFF744C}"/>
            </a:ext>
          </a:extLst>
        </xdr:cNvPr>
        <xdr:cNvSpPr txBox="1"/>
      </xdr:nvSpPr>
      <xdr:spPr>
        <a:xfrm>
          <a:off x="35820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43378</xdr:rowOff>
    </xdr:from>
    <xdr:ext cx="405111" cy="259045"/>
    <xdr:sp macro="" textlink="">
      <xdr:nvSpPr>
        <xdr:cNvPr id="281" name="n_2aveValue【公営住宅】&#10;有形固定資産減価償却率">
          <a:extLst>
            <a:ext uri="{FF2B5EF4-FFF2-40B4-BE49-F238E27FC236}">
              <a16:creationId xmlns:a16="http://schemas.microsoft.com/office/drawing/2014/main" id="{C66EDBD0-5FE5-44A1-AA7D-9D2485A781DD}"/>
            </a:ext>
          </a:extLst>
        </xdr:cNvPr>
        <xdr:cNvSpPr txBox="1"/>
      </xdr:nvSpPr>
      <xdr:spPr>
        <a:xfrm>
          <a:off x="27057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9089</xdr:rowOff>
    </xdr:from>
    <xdr:ext cx="405111" cy="259045"/>
    <xdr:sp macro="" textlink="">
      <xdr:nvSpPr>
        <xdr:cNvPr id="282" name="n_3aveValue【公営住宅】&#10;有形固定資産減価償却率">
          <a:extLst>
            <a:ext uri="{FF2B5EF4-FFF2-40B4-BE49-F238E27FC236}">
              <a16:creationId xmlns:a16="http://schemas.microsoft.com/office/drawing/2014/main" id="{5DE24636-A85A-4E21-A6C8-CE03647C97E8}"/>
            </a:ext>
          </a:extLst>
        </xdr:cNvPr>
        <xdr:cNvSpPr txBox="1"/>
      </xdr:nvSpPr>
      <xdr:spPr>
        <a:xfrm>
          <a:off x="18167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11447</xdr:rowOff>
    </xdr:from>
    <xdr:ext cx="405111" cy="259045"/>
    <xdr:sp macro="" textlink="">
      <xdr:nvSpPr>
        <xdr:cNvPr id="283" name="n_1mainValue【公営住宅】&#10;有形固定資産減価償却率">
          <a:extLst>
            <a:ext uri="{FF2B5EF4-FFF2-40B4-BE49-F238E27FC236}">
              <a16:creationId xmlns:a16="http://schemas.microsoft.com/office/drawing/2014/main" id="{A123DC6D-74B9-4EB3-8470-D9DC19ACF458}"/>
            </a:ext>
          </a:extLst>
        </xdr:cNvPr>
        <xdr:cNvSpPr txBox="1"/>
      </xdr:nvSpPr>
      <xdr:spPr>
        <a:xfrm>
          <a:off x="35820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32675</xdr:rowOff>
    </xdr:from>
    <xdr:ext cx="405111" cy="259045"/>
    <xdr:sp macro="" textlink="">
      <xdr:nvSpPr>
        <xdr:cNvPr id="284" name="n_2mainValue【公営住宅】&#10;有形固定資産減価償却率">
          <a:extLst>
            <a:ext uri="{FF2B5EF4-FFF2-40B4-BE49-F238E27FC236}">
              <a16:creationId xmlns:a16="http://schemas.microsoft.com/office/drawing/2014/main" id="{79D67703-E5B7-42D5-9683-FECAA740D62A}"/>
            </a:ext>
          </a:extLst>
        </xdr:cNvPr>
        <xdr:cNvSpPr txBox="1"/>
      </xdr:nvSpPr>
      <xdr:spPr>
        <a:xfrm>
          <a:off x="2705744"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a:extLst>
            <a:ext uri="{FF2B5EF4-FFF2-40B4-BE49-F238E27FC236}">
              <a16:creationId xmlns:a16="http://schemas.microsoft.com/office/drawing/2014/main" id="{88AA7A4F-21B0-4648-8C81-A32E554E85A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6" name="正方形/長方形 285">
          <a:extLst>
            <a:ext uri="{FF2B5EF4-FFF2-40B4-BE49-F238E27FC236}">
              <a16:creationId xmlns:a16="http://schemas.microsoft.com/office/drawing/2014/main" id="{F1016990-2129-4EA4-8C36-D1E46F70AC3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7" name="正方形/長方形 286">
          <a:extLst>
            <a:ext uri="{FF2B5EF4-FFF2-40B4-BE49-F238E27FC236}">
              <a16:creationId xmlns:a16="http://schemas.microsoft.com/office/drawing/2014/main" id="{DBEA3C4A-912E-45B9-9769-F60D0E6C003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8" name="正方形/長方形 287">
          <a:extLst>
            <a:ext uri="{FF2B5EF4-FFF2-40B4-BE49-F238E27FC236}">
              <a16:creationId xmlns:a16="http://schemas.microsoft.com/office/drawing/2014/main" id="{606DA471-B866-4551-90DC-7197C80FC29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9" name="正方形/長方形 288">
          <a:extLst>
            <a:ext uri="{FF2B5EF4-FFF2-40B4-BE49-F238E27FC236}">
              <a16:creationId xmlns:a16="http://schemas.microsoft.com/office/drawing/2014/main" id="{F7BF99F4-21BC-4332-A137-A8E4851F1B7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0" name="正方形/長方形 289">
          <a:extLst>
            <a:ext uri="{FF2B5EF4-FFF2-40B4-BE49-F238E27FC236}">
              <a16:creationId xmlns:a16="http://schemas.microsoft.com/office/drawing/2014/main" id="{2EB80618-8994-4076-BE7A-A3BA93C79AF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1" name="正方形/長方形 290">
          <a:extLst>
            <a:ext uri="{FF2B5EF4-FFF2-40B4-BE49-F238E27FC236}">
              <a16:creationId xmlns:a16="http://schemas.microsoft.com/office/drawing/2014/main" id="{1E3AFAAB-070B-4AD5-BC3E-53684DDA9BA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a:extLst>
            <a:ext uri="{FF2B5EF4-FFF2-40B4-BE49-F238E27FC236}">
              <a16:creationId xmlns:a16="http://schemas.microsoft.com/office/drawing/2014/main" id="{78FAD574-88AC-4CDB-BCFA-5EA0B25EE44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3" name="テキスト ボックス 292">
          <a:extLst>
            <a:ext uri="{FF2B5EF4-FFF2-40B4-BE49-F238E27FC236}">
              <a16:creationId xmlns:a16="http://schemas.microsoft.com/office/drawing/2014/main" id="{3EBAC6F9-9D50-4314-9295-592489BE368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a:extLst>
            <a:ext uri="{FF2B5EF4-FFF2-40B4-BE49-F238E27FC236}">
              <a16:creationId xmlns:a16="http://schemas.microsoft.com/office/drawing/2014/main" id="{DE055AA5-51CC-4F01-A4B5-B6FBE54395E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5" name="直線コネクタ 294">
          <a:extLst>
            <a:ext uri="{FF2B5EF4-FFF2-40B4-BE49-F238E27FC236}">
              <a16:creationId xmlns:a16="http://schemas.microsoft.com/office/drawing/2014/main" id="{C3331718-0ED7-4047-A892-0E6DBB87234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6" name="テキスト ボックス 295">
          <a:extLst>
            <a:ext uri="{FF2B5EF4-FFF2-40B4-BE49-F238E27FC236}">
              <a16:creationId xmlns:a16="http://schemas.microsoft.com/office/drawing/2014/main" id="{D4F6A25A-9F71-4177-8E46-2B43A85E56B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7" name="直線コネクタ 296">
          <a:extLst>
            <a:ext uri="{FF2B5EF4-FFF2-40B4-BE49-F238E27FC236}">
              <a16:creationId xmlns:a16="http://schemas.microsoft.com/office/drawing/2014/main" id="{E2507BF5-5D6C-42DD-98BB-9E4EA270AA4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8" name="テキスト ボックス 297">
          <a:extLst>
            <a:ext uri="{FF2B5EF4-FFF2-40B4-BE49-F238E27FC236}">
              <a16:creationId xmlns:a16="http://schemas.microsoft.com/office/drawing/2014/main" id="{7BED4661-5F5C-47C0-8758-535E5949D64C}"/>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9" name="直線コネクタ 298">
          <a:extLst>
            <a:ext uri="{FF2B5EF4-FFF2-40B4-BE49-F238E27FC236}">
              <a16:creationId xmlns:a16="http://schemas.microsoft.com/office/drawing/2014/main" id="{56B14D73-5E31-48A5-A6A8-1F301961B289}"/>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0" name="テキスト ボックス 299">
          <a:extLst>
            <a:ext uri="{FF2B5EF4-FFF2-40B4-BE49-F238E27FC236}">
              <a16:creationId xmlns:a16="http://schemas.microsoft.com/office/drawing/2014/main" id="{AA4B59E0-8F0E-4913-A7C2-CF5F5F6A764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1" name="直線コネクタ 300">
          <a:extLst>
            <a:ext uri="{FF2B5EF4-FFF2-40B4-BE49-F238E27FC236}">
              <a16:creationId xmlns:a16="http://schemas.microsoft.com/office/drawing/2014/main" id="{AF6DEB81-CC9E-43CC-8538-5C2089BC389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2" name="テキスト ボックス 301">
          <a:extLst>
            <a:ext uri="{FF2B5EF4-FFF2-40B4-BE49-F238E27FC236}">
              <a16:creationId xmlns:a16="http://schemas.microsoft.com/office/drawing/2014/main" id="{D2315C69-D07A-41FA-AD0B-1C4AB71CD64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3" name="直線コネクタ 302">
          <a:extLst>
            <a:ext uri="{FF2B5EF4-FFF2-40B4-BE49-F238E27FC236}">
              <a16:creationId xmlns:a16="http://schemas.microsoft.com/office/drawing/2014/main" id="{3D3AB0AA-4C38-4CEE-974F-8C6EF4BAC44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4" name="テキスト ボックス 303">
          <a:extLst>
            <a:ext uri="{FF2B5EF4-FFF2-40B4-BE49-F238E27FC236}">
              <a16:creationId xmlns:a16="http://schemas.microsoft.com/office/drawing/2014/main" id="{C30AF29F-CA9A-42B2-94EE-73F9865190B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5" name="直線コネクタ 304">
          <a:extLst>
            <a:ext uri="{FF2B5EF4-FFF2-40B4-BE49-F238E27FC236}">
              <a16:creationId xmlns:a16="http://schemas.microsoft.com/office/drawing/2014/main" id="{98C175DF-6D7C-44AD-BD78-B5325A24F6F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6" name="テキスト ボックス 305">
          <a:extLst>
            <a:ext uri="{FF2B5EF4-FFF2-40B4-BE49-F238E27FC236}">
              <a16:creationId xmlns:a16="http://schemas.microsoft.com/office/drawing/2014/main" id="{0516E6DC-A8C3-4634-8E9D-685541F299F3}"/>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a:extLst>
            <a:ext uri="{FF2B5EF4-FFF2-40B4-BE49-F238E27FC236}">
              <a16:creationId xmlns:a16="http://schemas.microsoft.com/office/drawing/2014/main" id="{1E332E80-CD41-4EF3-8C09-357A35A6CB5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a:extLst>
            <a:ext uri="{FF2B5EF4-FFF2-40B4-BE49-F238E27FC236}">
              <a16:creationId xmlns:a16="http://schemas.microsoft.com/office/drawing/2014/main" id="{43B3BEF5-4CC7-440F-9BB8-36429B9F16B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公営住宅】&#10;一人当たり面積グラフ枠">
          <a:extLst>
            <a:ext uri="{FF2B5EF4-FFF2-40B4-BE49-F238E27FC236}">
              <a16:creationId xmlns:a16="http://schemas.microsoft.com/office/drawing/2014/main" id="{B6A73F56-D08E-4C21-8A54-E822CDCEFC8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112232</xdr:rowOff>
    </xdr:from>
    <xdr:to>
      <xdr:col>54</xdr:col>
      <xdr:colOff>189865</xdr:colOff>
      <xdr:row>86</xdr:row>
      <xdr:rowOff>106680</xdr:rowOff>
    </xdr:to>
    <xdr:cxnSp macro="">
      <xdr:nvCxnSpPr>
        <xdr:cNvPr id="310" name="直線コネクタ 309">
          <a:extLst>
            <a:ext uri="{FF2B5EF4-FFF2-40B4-BE49-F238E27FC236}">
              <a16:creationId xmlns:a16="http://schemas.microsoft.com/office/drawing/2014/main" id="{AA846AE7-702B-461B-BB92-D7DF3A5EA158}"/>
            </a:ext>
          </a:extLst>
        </xdr:cNvPr>
        <xdr:cNvCxnSpPr/>
      </xdr:nvCxnSpPr>
      <xdr:spPr>
        <a:xfrm flipV="1">
          <a:off x="10476865" y="13313882"/>
          <a:ext cx="0" cy="153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11" name="【公営住宅】&#10;一人当たり面積最小値テキスト">
          <a:extLst>
            <a:ext uri="{FF2B5EF4-FFF2-40B4-BE49-F238E27FC236}">
              <a16:creationId xmlns:a16="http://schemas.microsoft.com/office/drawing/2014/main" id="{0AF927E4-DCCF-4360-B3D3-267B31E1CBB6}"/>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12" name="直線コネクタ 311">
          <a:extLst>
            <a:ext uri="{FF2B5EF4-FFF2-40B4-BE49-F238E27FC236}">
              <a16:creationId xmlns:a16="http://schemas.microsoft.com/office/drawing/2014/main" id="{487F6D44-4577-469C-B904-B594A3D3F298}"/>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58909</xdr:rowOff>
    </xdr:from>
    <xdr:ext cx="469744" cy="259045"/>
    <xdr:sp macro="" textlink="">
      <xdr:nvSpPr>
        <xdr:cNvPr id="313" name="【公営住宅】&#10;一人当たり面積最大値テキスト">
          <a:extLst>
            <a:ext uri="{FF2B5EF4-FFF2-40B4-BE49-F238E27FC236}">
              <a16:creationId xmlns:a16="http://schemas.microsoft.com/office/drawing/2014/main" id="{E36F8E3F-C293-4760-9E50-4F5CFD7160C6}"/>
            </a:ext>
          </a:extLst>
        </xdr:cNvPr>
        <xdr:cNvSpPr txBox="1"/>
      </xdr:nvSpPr>
      <xdr:spPr>
        <a:xfrm>
          <a:off x="10515600" y="1308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112232</xdr:rowOff>
    </xdr:from>
    <xdr:to>
      <xdr:col>55</xdr:col>
      <xdr:colOff>88900</xdr:colOff>
      <xdr:row>77</xdr:row>
      <xdr:rowOff>112232</xdr:rowOff>
    </xdr:to>
    <xdr:cxnSp macro="">
      <xdr:nvCxnSpPr>
        <xdr:cNvPr id="314" name="直線コネクタ 313">
          <a:extLst>
            <a:ext uri="{FF2B5EF4-FFF2-40B4-BE49-F238E27FC236}">
              <a16:creationId xmlns:a16="http://schemas.microsoft.com/office/drawing/2014/main" id="{9812B44D-D789-4953-821E-FD0BE76A5C09}"/>
            </a:ext>
          </a:extLst>
        </xdr:cNvPr>
        <xdr:cNvCxnSpPr/>
      </xdr:nvCxnSpPr>
      <xdr:spPr>
        <a:xfrm>
          <a:off x="10388600" y="1331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120558</xdr:rowOff>
    </xdr:from>
    <xdr:ext cx="469744" cy="259045"/>
    <xdr:sp macro="" textlink="">
      <xdr:nvSpPr>
        <xdr:cNvPr id="315" name="【公営住宅】&#10;一人当たり面積平均値テキスト">
          <a:extLst>
            <a:ext uri="{FF2B5EF4-FFF2-40B4-BE49-F238E27FC236}">
              <a16:creationId xmlns:a16="http://schemas.microsoft.com/office/drawing/2014/main" id="{156C4FAE-7B26-44F4-AFA4-6CD1E55393AD}"/>
            </a:ext>
          </a:extLst>
        </xdr:cNvPr>
        <xdr:cNvSpPr txBox="1"/>
      </xdr:nvSpPr>
      <xdr:spPr>
        <a:xfrm>
          <a:off x="10515600" y="14179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97681</xdr:rowOff>
    </xdr:from>
    <xdr:to>
      <xdr:col>55</xdr:col>
      <xdr:colOff>50800</xdr:colOff>
      <xdr:row>84</xdr:row>
      <xdr:rowOff>27831</xdr:rowOff>
    </xdr:to>
    <xdr:sp macro="" textlink="">
      <xdr:nvSpPr>
        <xdr:cNvPr id="316" name="フローチャート: 判断 315">
          <a:extLst>
            <a:ext uri="{FF2B5EF4-FFF2-40B4-BE49-F238E27FC236}">
              <a16:creationId xmlns:a16="http://schemas.microsoft.com/office/drawing/2014/main" id="{28D11DE2-4A3A-4F59-ABA1-284CA9ED2F48}"/>
            </a:ext>
          </a:extLst>
        </xdr:cNvPr>
        <xdr:cNvSpPr/>
      </xdr:nvSpPr>
      <xdr:spPr>
        <a:xfrm>
          <a:off x="10426700" y="1432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17" name="フローチャート: 判断 316">
          <a:extLst>
            <a:ext uri="{FF2B5EF4-FFF2-40B4-BE49-F238E27FC236}">
              <a16:creationId xmlns:a16="http://schemas.microsoft.com/office/drawing/2014/main" id="{0BF85FEF-D8FC-4BF8-BAD0-0B6C1327CE7B}"/>
            </a:ext>
          </a:extLst>
        </xdr:cNvPr>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68290</xdr:rowOff>
    </xdr:from>
    <xdr:to>
      <xdr:col>46</xdr:col>
      <xdr:colOff>38100</xdr:colOff>
      <xdr:row>83</xdr:row>
      <xdr:rowOff>169890</xdr:rowOff>
    </xdr:to>
    <xdr:sp macro="" textlink="">
      <xdr:nvSpPr>
        <xdr:cNvPr id="318" name="フローチャート: 判断 317">
          <a:extLst>
            <a:ext uri="{FF2B5EF4-FFF2-40B4-BE49-F238E27FC236}">
              <a16:creationId xmlns:a16="http://schemas.microsoft.com/office/drawing/2014/main" id="{88538AAB-EF0B-49BF-A968-49BDB76D66E2}"/>
            </a:ext>
          </a:extLst>
        </xdr:cNvPr>
        <xdr:cNvSpPr/>
      </xdr:nvSpPr>
      <xdr:spPr>
        <a:xfrm>
          <a:off x="8699500" y="142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54901</xdr:rowOff>
    </xdr:from>
    <xdr:to>
      <xdr:col>41</xdr:col>
      <xdr:colOff>101600</xdr:colOff>
      <xdr:row>83</xdr:row>
      <xdr:rowOff>156501</xdr:rowOff>
    </xdr:to>
    <xdr:sp macro="" textlink="">
      <xdr:nvSpPr>
        <xdr:cNvPr id="319" name="フローチャート: 判断 318">
          <a:extLst>
            <a:ext uri="{FF2B5EF4-FFF2-40B4-BE49-F238E27FC236}">
              <a16:creationId xmlns:a16="http://schemas.microsoft.com/office/drawing/2014/main" id="{7C964A26-147D-4522-AF7D-1FAB2542252F}"/>
            </a:ext>
          </a:extLst>
        </xdr:cNvPr>
        <xdr:cNvSpPr/>
      </xdr:nvSpPr>
      <xdr:spPr>
        <a:xfrm>
          <a:off x="7810500" y="142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F5F7307A-F1E7-4A32-93FF-9CC0D248373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6EAE7335-EBE6-46EC-9FA0-4B21C177E92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88AD6832-82BE-4782-8355-3ADA98FD137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2C8948D6-3717-4D5B-863C-D793929C87F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53C65B88-ED77-4F75-B654-5EC5354DD7B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38571</xdr:rowOff>
    </xdr:from>
    <xdr:to>
      <xdr:col>55</xdr:col>
      <xdr:colOff>50800</xdr:colOff>
      <xdr:row>85</xdr:row>
      <xdr:rowOff>140171</xdr:rowOff>
    </xdr:to>
    <xdr:sp macro="" textlink="">
      <xdr:nvSpPr>
        <xdr:cNvPr id="325" name="楕円 324">
          <a:extLst>
            <a:ext uri="{FF2B5EF4-FFF2-40B4-BE49-F238E27FC236}">
              <a16:creationId xmlns:a16="http://schemas.microsoft.com/office/drawing/2014/main" id="{2021E0BE-B8E3-4E39-A6F1-418AEBB79FF9}"/>
            </a:ext>
          </a:extLst>
        </xdr:cNvPr>
        <xdr:cNvSpPr/>
      </xdr:nvSpPr>
      <xdr:spPr>
        <a:xfrm>
          <a:off x="10426700" y="1461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16998</xdr:rowOff>
    </xdr:from>
    <xdr:ext cx="469744" cy="259045"/>
    <xdr:sp macro="" textlink="">
      <xdr:nvSpPr>
        <xdr:cNvPr id="326" name="【公営住宅】&#10;一人当たり面積該当値テキスト">
          <a:extLst>
            <a:ext uri="{FF2B5EF4-FFF2-40B4-BE49-F238E27FC236}">
              <a16:creationId xmlns:a16="http://schemas.microsoft.com/office/drawing/2014/main" id="{A0393BD9-8B43-47E9-B212-F64064FB693A}"/>
            </a:ext>
          </a:extLst>
        </xdr:cNvPr>
        <xdr:cNvSpPr txBox="1"/>
      </xdr:nvSpPr>
      <xdr:spPr>
        <a:xfrm>
          <a:off x="10515600" y="1459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44123</xdr:rowOff>
    </xdr:from>
    <xdr:to>
      <xdr:col>50</xdr:col>
      <xdr:colOff>165100</xdr:colOff>
      <xdr:row>85</xdr:row>
      <xdr:rowOff>145723</xdr:rowOff>
    </xdr:to>
    <xdr:sp macro="" textlink="">
      <xdr:nvSpPr>
        <xdr:cNvPr id="327" name="楕円 326">
          <a:extLst>
            <a:ext uri="{FF2B5EF4-FFF2-40B4-BE49-F238E27FC236}">
              <a16:creationId xmlns:a16="http://schemas.microsoft.com/office/drawing/2014/main" id="{A5C82B77-688D-42CF-996E-52ABBE513173}"/>
            </a:ext>
          </a:extLst>
        </xdr:cNvPr>
        <xdr:cNvSpPr/>
      </xdr:nvSpPr>
      <xdr:spPr>
        <a:xfrm>
          <a:off x="9588500" y="146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89371</xdr:rowOff>
    </xdr:from>
    <xdr:to>
      <xdr:col>55</xdr:col>
      <xdr:colOff>0</xdr:colOff>
      <xdr:row>85</xdr:row>
      <xdr:rowOff>94923</xdr:rowOff>
    </xdr:to>
    <xdr:cxnSp macro="">
      <xdr:nvCxnSpPr>
        <xdr:cNvPr id="328" name="直線コネクタ 327">
          <a:extLst>
            <a:ext uri="{FF2B5EF4-FFF2-40B4-BE49-F238E27FC236}">
              <a16:creationId xmlns:a16="http://schemas.microsoft.com/office/drawing/2014/main" id="{6DD1A52C-361F-4921-9B7C-A7284C7BD3BD}"/>
            </a:ext>
          </a:extLst>
        </xdr:cNvPr>
        <xdr:cNvCxnSpPr/>
      </xdr:nvCxnSpPr>
      <xdr:spPr>
        <a:xfrm flipV="1">
          <a:off x="9639300" y="14662621"/>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50654</xdr:rowOff>
    </xdr:from>
    <xdr:to>
      <xdr:col>46</xdr:col>
      <xdr:colOff>38100</xdr:colOff>
      <xdr:row>85</xdr:row>
      <xdr:rowOff>152254</xdr:rowOff>
    </xdr:to>
    <xdr:sp macro="" textlink="">
      <xdr:nvSpPr>
        <xdr:cNvPr id="329" name="楕円 328">
          <a:extLst>
            <a:ext uri="{FF2B5EF4-FFF2-40B4-BE49-F238E27FC236}">
              <a16:creationId xmlns:a16="http://schemas.microsoft.com/office/drawing/2014/main" id="{016A5FAA-B040-4CD6-8D2E-ED980A2E2443}"/>
            </a:ext>
          </a:extLst>
        </xdr:cNvPr>
        <xdr:cNvSpPr/>
      </xdr:nvSpPr>
      <xdr:spPr>
        <a:xfrm>
          <a:off x="8699500" y="1462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94923</xdr:rowOff>
    </xdr:from>
    <xdr:to>
      <xdr:col>50</xdr:col>
      <xdr:colOff>114300</xdr:colOff>
      <xdr:row>85</xdr:row>
      <xdr:rowOff>101454</xdr:rowOff>
    </xdr:to>
    <xdr:cxnSp macro="">
      <xdr:nvCxnSpPr>
        <xdr:cNvPr id="330" name="直線コネクタ 329">
          <a:extLst>
            <a:ext uri="{FF2B5EF4-FFF2-40B4-BE49-F238E27FC236}">
              <a16:creationId xmlns:a16="http://schemas.microsoft.com/office/drawing/2014/main" id="{3C2E70C6-9333-4E51-BF4F-22772FEBF8C9}"/>
            </a:ext>
          </a:extLst>
        </xdr:cNvPr>
        <xdr:cNvCxnSpPr/>
      </xdr:nvCxnSpPr>
      <xdr:spPr>
        <a:xfrm flipV="1">
          <a:off x="8750300" y="1466817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4842</xdr:rowOff>
    </xdr:from>
    <xdr:ext cx="469744" cy="259045"/>
    <xdr:sp macro="" textlink="">
      <xdr:nvSpPr>
        <xdr:cNvPr id="331" name="n_1aveValue【公営住宅】&#10;一人当たり面積">
          <a:extLst>
            <a:ext uri="{FF2B5EF4-FFF2-40B4-BE49-F238E27FC236}">
              <a16:creationId xmlns:a16="http://schemas.microsoft.com/office/drawing/2014/main" id="{9594A27C-6BE7-407F-882A-5629C8C96D44}"/>
            </a:ext>
          </a:extLst>
        </xdr:cNvPr>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14967</xdr:rowOff>
    </xdr:from>
    <xdr:ext cx="469744" cy="259045"/>
    <xdr:sp macro="" textlink="">
      <xdr:nvSpPr>
        <xdr:cNvPr id="332" name="n_2aveValue【公営住宅】&#10;一人当たり面積">
          <a:extLst>
            <a:ext uri="{FF2B5EF4-FFF2-40B4-BE49-F238E27FC236}">
              <a16:creationId xmlns:a16="http://schemas.microsoft.com/office/drawing/2014/main" id="{C42C3681-3E2F-45EA-AA33-8614CD05F740}"/>
            </a:ext>
          </a:extLst>
        </xdr:cNvPr>
        <xdr:cNvSpPr txBox="1"/>
      </xdr:nvSpPr>
      <xdr:spPr>
        <a:xfrm>
          <a:off x="8515427" y="140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1578</xdr:rowOff>
    </xdr:from>
    <xdr:ext cx="469744" cy="259045"/>
    <xdr:sp macro="" textlink="">
      <xdr:nvSpPr>
        <xdr:cNvPr id="333" name="n_3aveValue【公営住宅】&#10;一人当たり面積">
          <a:extLst>
            <a:ext uri="{FF2B5EF4-FFF2-40B4-BE49-F238E27FC236}">
              <a16:creationId xmlns:a16="http://schemas.microsoft.com/office/drawing/2014/main" id="{65724FC2-E7F5-4A2C-AB78-A1BC3F18D117}"/>
            </a:ext>
          </a:extLst>
        </xdr:cNvPr>
        <xdr:cNvSpPr txBox="1"/>
      </xdr:nvSpPr>
      <xdr:spPr>
        <a:xfrm>
          <a:off x="7626427" y="1406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136850</xdr:rowOff>
    </xdr:from>
    <xdr:ext cx="469744" cy="259045"/>
    <xdr:sp macro="" textlink="">
      <xdr:nvSpPr>
        <xdr:cNvPr id="334" name="n_1mainValue【公営住宅】&#10;一人当たり面積">
          <a:extLst>
            <a:ext uri="{FF2B5EF4-FFF2-40B4-BE49-F238E27FC236}">
              <a16:creationId xmlns:a16="http://schemas.microsoft.com/office/drawing/2014/main" id="{EACC4BE2-053F-4F5C-8AB1-15380B4A2400}"/>
            </a:ext>
          </a:extLst>
        </xdr:cNvPr>
        <xdr:cNvSpPr txBox="1"/>
      </xdr:nvSpPr>
      <xdr:spPr>
        <a:xfrm>
          <a:off x="9391727" y="1471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143381</xdr:rowOff>
    </xdr:from>
    <xdr:ext cx="469744" cy="259045"/>
    <xdr:sp macro="" textlink="">
      <xdr:nvSpPr>
        <xdr:cNvPr id="335" name="n_2mainValue【公営住宅】&#10;一人当たり面積">
          <a:extLst>
            <a:ext uri="{FF2B5EF4-FFF2-40B4-BE49-F238E27FC236}">
              <a16:creationId xmlns:a16="http://schemas.microsoft.com/office/drawing/2014/main" id="{AEA87FF5-0A7C-40B5-B2F6-4F4B5A401F96}"/>
            </a:ext>
          </a:extLst>
        </xdr:cNvPr>
        <xdr:cNvSpPr txBox="1"/>
      </xdr:nvSpPr>
      <xdr:spPr>
        <a:xfrm>
          <a:off x="8515427" y="1471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6" name="正方形/長方形 335">
          <a:extLst>
            <a:ext uri="{FF2B5EF4-FFF2-40B4-BE49-F238E27FC236}">
              <a16:creationId xmlns:a16="http://schemas.microsoft.com/office/drawing/2014/main" id="{27167243-7353-433E-AB0B-2ED19C0A47E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7" name="正方形/長方形 336">
          <a:extLst>
            <a:ext uri="{FF2B5EF4-FFF2-40B4-BE49-F238E27FC236}">
              <a16:creationId xmlns:a16="http://schemas.microsoft.com/office/drawing/2014/main" id="{7234141A-43CB-4E23-973B-1680DDB4804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8" name="正方形/長方形 337">
          <a:extLst>
            <a:ext uri="{FF2B5EF4-FFF2-40B4-BE49-F238E27FC236}">
              <a16:creationId xmlns:a16="http://schemas.microsoft.com/office/drawing/2014/main" id="{3E14F675-186C-4F09-BCAB-E7CCFC83FD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9" name="正方形/長方形 338">
          <a:extLst>
            <a:ext uri="{FF2B5EF4-FFF2-40B4-BE49-F238E27FC236}">
              <a16:creationId xmlns:a16="http://schemas.microsoft.com/office/drawing/2014/main" id="{EB092BCD-BFAD-409D-9EEC-5FF9AF06780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0" name="正方形/長方形 339">
          <a:extLst>
            <a:ext uri="{FF2B5EF4-FFF2-40B4-BE49-F238E27FC236}">
              <a16:creationId xmlns:a16="http://schemas.microsoft.com/office/drawing/2014/main" id="{889CC731-548C-4593-AA99-A0F7810B627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1" name="正方形/長方形 340">
          <a:extLst>
            <a:ext uri="{FF2B5EF4-FFF2-40B4-BE49-F238E27FC236}">
              <a16:creationId xmlns:a16="http://schemas.microsoft.com/office/drawing/2014/main" id="{4890D07E-9077-4776-8664-D8D81ADF8C5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2" name="正方形/長方形 341">
          <a:extLst>
            <a:ext uri="{FF2B5EF4-FFF2-40B4-BE49-F238E27FC236}">
              <a16:creationId xmlns:a16="http://schemas.microsoft.com/office/drawing/2014/main" id="{B47FD358-8BFF-41FF-BD7B-F43B2DE65F1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正方形/長方形 342">
          <a:extLst>
            <a:ext uri="{FF2B5EF4-FFF2-40B4-BE49-F238E27FC236}">
              <a16:creationId xmlns:a16="http://schemas.microsoft.com/office/drawing/2014/main" id="{C8B7E679-2515-4ED2-A2DB-5B0D643B618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4" name="テキスト ボックス 343">
          <a:extLst>
            <a:ext uri="{FF2B5EF4-FFF2-40B4-BE49-F238E27FC236}">
              <a16:creationId xmlns:a16="http://schemas.microsoft.com/office/drawing/2014/main" id="{7E57722C-0582-4DAE-A75E-F717EAB7505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5" name="直線コネクタ 344">
          <a:extLst>
            <a:ext uri="{FF2B5EF4-FFF2-40B4-BE49-F238E27FC236}">
              <a16:creationId xmlns:a16="http://schemas.microsoft.com/office/drawing/2014/main" id="{CDD336E6-5F28-48A5-8520-300258F45F9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46" name="直線コネクタ 345">
          <a:extLst>
            <a:ext uri="{FF2B5EF4-FFF2-40B4-BE49-F238E27FC236}">
              <a16:creationId xmlns:a16="http://schemas.microsoft.com/office/drawing/2014/main" id="{7372353A-BA07-4500-AF09-8448E99A3389}"/>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47" name="テキスト ボックス 346">
          <a:extLst>
            <a:ext uri="{FF2B5EF4-FFF2-40B4-BE49-F238E27FC236}">
              <a16:creationId xmlns:a16="http://schemas.microsoft.com/office/drawing/2014/main" id="{3E865225-1376-4D80-ADDB-768CDC3916AA}"/>
            </a:ext>
          </a:extLst>
        </xdr:cNvPr>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48" name="直線コネクタ 347">
          <a:extLst>
            <a:ext uri="{FF2B5EF4-FFF2-40B4-BE49-F238E27FC236}">
              <a16:creationId xmlns:a16="http://schemas.microsoft.com/office/drawing/2014/main" id="{9613BA49-0ADE-455B-9B59-CC3844124ACC}"/>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49" name="テキスト ボックス 348">
          <a:extLst>
            <a:ext uri="{FF2B5EF4-FFF2-40B4-BE49-F238E27FC236}">
              <a16:creationId xmlns:a16="http://schemas.microsoft.com/office/drawing/2014/main" id="{2F121777-C637-499B-81DB-D8B80F9C838D}"/>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50" name="直線コネクタ 349">
          <a:extLst>
            <a:ext uri="{FF2B5EF4-FFF2-40B4-BE49-F238E27FC236}">
              <a16:creationId xmlns:a16="http://schemas.microsoft.com/office/drawing/2014/main" id="{E3A6CAD3-D151-4AF4-8C32-98B85A4FEDF7}"/>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51" name="テキスト ボックス 350">
          <a:extLst>
            <a:ext uri="{FF2B5EF4-FFF2-40B4-BE49-F238E27FC236}">
              <a16:creationId xmlns:a16="http://schemas.microsoft.com/office/drawing/2014/main" id="{DB32251D-75E0-4D1E-8358-A02D40FAF6C1}"/>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52" name="直線コネクタ 351">
          <a:extLst>
            <a:ext uri="{FF2B5EF4-FFF2-40B4-BE49-F238E27FC236}">
              <a16:creationId xmlns:a16="http://schemas.microsoft.com/office/drawing/2014/main" id="{D186D64B-94D9-4118-A75C-E1D522C10DCD}"/>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53" name="テキスト ボックス 352">
          <a:extLst>
            <a:ext uri="{FF2B5EF4-FFF2-40B4-BE49-F238E27FC236}">
              <a16:creationId xmlns:a16="http://schemas.microsoft.com/office/drawing/2014/main" id="{ED61D065-92A1-4B1F-A4DC-E63864CA66AB}"/>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a:extLst>
            <a:ext uri="{FF2B5EF4-FFF2-40B4-BE49-F238E27FC236}">
              <a16:creationId xmlns:a16="http://schemas.microsoft.com/office/drawing/2014/main" id="{016F1F5E-214E-410F-AA0B-B7F45BCCC57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5" name="テキスト ボックス 354">
          <a:extLst>
            <a:ext uri="{FF2B5EF4-FFF2-40B4-BE49-F238E27FC236}">
              <a16:creationId xmlns:a16="http://schemas.microsoft.com/office/drawing/2014/main" id="{68A4B24C-AEEB-4357-B4AD-AAC1C47F95D7}"/>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6" name="【港湾・漁港】&#10;有形固定資産減価償却率グラフ枠">
          <a:extLst>
            <a:ext uri="{FF2B5EF4-FFF2-40B4-BE49-F238E27FC236}">
              <a16:creationId xmlns:a16="http://schemas.microsoft.com/office/drawing/2014/main" id="{102D458A-45FD-4132-BA50-8E3668B9531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169926</xdr:rowOff>
    </xdr:from>
    <xdr:to>
      <xdr:col>24</xdr:col>
      <xdr:colOff>62865</xdr:colOff>
      <xdr:row>108</xdr:row>
      <xdr:rowOff>57913</xdr:rowOff>
    </xdr:to>
    <xdr:cxnSp macro="">
      <xdr:nvCxnSpPr>
        <xdr:cNvPr id="357" name="直線コネクタ 356">
          <a:extLst>
            <a:ext uri="{FF2B5EF4-FFF2-40B4-BE49-F238E27FC236}">
              <a16:creationId xmlns:a16="http://schemas.microsoft.com/office/drawing/2014/main" id="{D11F7066-168C-4C72-9786-2A3036D2694A}"/>
            </a:ext>
          </a:extLst>
        </xdr:cNvPr>
        <xdr:cNvCxnSpPr/>
      </xdr:nvCxnSpPr>
      <xdr:spPr>
        <a:xfrm flipV="1">
          <a:off x="4634865" y="17143476"/>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61740</xdr:rowOff>
    </xdr:from>
    <xdr:ext cx="340478" cy="259045"/>
    <xdr:sp macro="" textlink="">
      <xdr:nvSpPr>
        <xdr:cNvPr id="358" name="【港湾・漁港】&#10;有形固定資産減価償却率最小値テキスト">
          <a:extLst>
            <a:ext uri="{FF2B5EF4-FFF2-40B4-BE49-F238E27FC236}">
              <a16:creationId xmlns:a16="http://schemas.microsoft.com/office/drawing/2014/main" id="{A38AF76A-13D2-4571-AF39-A2A3BE35CE35}"/>
            </a:ext>
          </a:extLst>
        </xdr:cNvPr>
        <xdr:cNvSpPr txBox="1"/>
      </xdr:nvSpPr>
      <xdr:spPr>
        <a:xfrm>
          <a:off x="4673600" y="18578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57913</xdr:rowOff>
    </xdr:from>
    <xdr:to>
      <xdr:col>24</xdr:col>
      <xdr:colOff>152400</xdr:colOff>
      <xdr:row>108</xdr:row>
      <xdr:rowOff>57913</xdr:rowOff>
    </xdr:to>
    <xdr:cxnSp macro="">
      <xdr:nvCxnSpPr>
        <xdr:cNvPr id="359" name="直線コネクタ 358">
          <a:extLst>
            <a:ext uri="{FF2B5EF4-FFF2-40B4-BE49-F238E27FC236}">
              <a16:creationId xmlns:a16="http://schemas.microsoft.com/office/drawing/2014/main" id="{9F7224CD-F93D-44BF-9B3C-580BEE3BBA5D}"/>
            </a:ext>
          </a:extLst>
        </xdr:cNvPr>
        <xdr:cNvCxnSpPr/>
      </xdr:nvCxnSpPr>
      <xdr:spPr>
        <a:xfrm>
          <a:off x="4546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116603</xdr:rowOff>
    </xdr:from>
    <xdr:ext cx="405111" cy="259045"/>
    <xdr:sp macro="" textlink="">
      <xdr:nvSpPr>
        <xdr:cNvPr id="360" name="【港湾・漁港】&#10;有形固定資産減価償却率最大値テキスト">
          <a:extLst>
            <a:ext uri="{FF2B5EF4-FFF2-40B4-BE49-F238E27FC236}">
              <a16:creationId xmlns:a16="http://schemas.microsoft.com/office/drawing/2014/main" id="{5360F95C-D957-48CC-B546-038B187225E7}"/>
            </a:ext>
          </a:extLst>
        </xdr:cNvPr>
        <xdr:cNvSpPr txBox="1"/>
      </xdr:nvSpPr>
      <xdr:spPr>
        <a:xfrm>
          <a:off x="4673600" y="1691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169926</xdr:rowOff>
    </xdr:from>
    <xdr:to>
      <xdr:col>24</xdr:col>
      <xdr:colOff>152400</xdr:colOff>
      <xdr:row>99</xdr:row>
      <xdr:rowOff>169926</xdr:rowOff>
    </xdr:to>
    <xdr:cxnSp macro="">
      <xdr:nvCxnSpPr>
        <xdr:cNvPr id="361" name="直線コネクタ 360">
          <a:extLst>
            <a:ext uri="{FF2B5EF4-FFF2-40B4-BE49-F238E27FC236}">
              <a16:creationId xmlns:a16="http://schemas.microsoft.com/office/drawing/2014/main" id="{C3FEF919-7C70-4DAA-ABAE-BDA5072AC31C}"/>
            </a:ext>
          </a:extLst>
        </xdr:cNvPr>
        <xdr:cNvCxnSpPr/>
      </xdr:nvCxnSpPr>
      <xdr:spPr>
        <a:xfrm>
          <a:off x="4546600" y="1714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72153</xdr:rowOff>
    </xdr:from>
    <xdr:ext cx="405111" cy="259045"/>
    <xdr:sp macro="" textlink="">
      <xdr:nvSpPr>
        <xdr:cNvPr id="362" name="【港湾・漁港】&#10;有形固定資産減価償却率平均値テキスト">
          <a:extLst>
            <a:ext uri="{FF2B5EF4-FFF2-40B4-BE49-F238E27FC236}">
              <a16:creationId xmlns:a16="http://schemas.microsoft.com/office/drawing/2014/main" id="{E957F586-6625-47F2-B51F-CC0485466BD1}"/>
            </a:ext>
          </a:extLst>
        </xdr:cNvPr>
        <xdr:cNvSpPr txBox="1"/>
      </xdr:nvSpPr>
      <xdr:spPr>
        <a:xfrm>
          <a:off x="4673600" y="170457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32258</xdr:rowOff>
    </xdr:from>
    <xdr:to>
      <xdr:col>24</xdr:col>
      <xdr:colOff>114300</xdr:colOff>
      <xdr:row>100</xdr:row>
      <xdr:rowOff>133858</xdr:rowOff>
    </xdr:to>
    <xdr:sp macro="" textlink="">
      <xdr:nvSpPr>
        <xdr:cNvPr id="363" name="フローチャート: 判断 362">
          <a:extLst>
            <a:ext uri="{FF2B5EF4-FFF2-40B4-BE49-F238E27FC236}">
              <a16:creationId xmlns:a16="http://schemas.microsoft.com/office/drawing/2014/main" id="{3B53F457-1497-4E0D-A570-0C72662D1FB0}"/>
            </a:ext>
          </a:extLst>
        </xdr:cNvPr>
        <xdr:cNvSpPr/>
      </xdr:nvSpPr>
      <xdr:spPr>
        <a:xfrm>
          <a:off x="4584700" y="171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73406</xdr:rowOff>
    </xdr:from>
    <xdr:to>
      <xdr:col>20</xdr:col>
      <xdr:colOff>38100</xdr:colOff>
      <xdr:row>101</xdr:row>
      <xdr:rowOff>3556</xdr:rowOff>
    </xdr:to>
    <xdr:sp macro="" textlink="">
      <xdr:nvSpPr>
        <xdr:cNvPr id="364" name="フローチャート: 判断 363">
          <a:extLst>
            <a:ext uri="{FF2B5EF4-FFF2-40B4-BE49-F238E27FC236}">
              <a16:creationId xmlns:a16="http://schemas.microsoft.com/office/drawing/2014/main" id="{00AA8346-0EC8-4A38-8F9C-C924A2C17C67}"/>
            </a:ext>
          </a:extLst>
        </xdr:cNvPr>
        <xdr:cNvSpPr/>
      </xdr:nvSpPr>
      <xdr:spPr>
        <a:xfrm>
          <a:off x="3746500" y="1721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103124</xdr:rowOff>
    </xdr:from>
    <xdr:to>
      <xdr:col>15</xdr:col>
      <xdr:colOff>101600</xdr:colOff>
      <xdr:row>101</xdr:row>
      <xdr:rowOff>33274</xdr:rowOff>
    </xdr:to>
    <xdr:sp macro="" textlink="">
      <xdr:nvSpPr>
        <xdr:cNvPr id="365" name="フローチャート: 判断 364">
          <a:extLst>
            <a:ext uri="{FF2B5EF4-FFF2-40B4-BE49-F238E27FC236}">
              <a16:creationId xmlns:a16="http://schemas.microsoft.com/office/drawing/2014/main" id="{91AF69D7-525E-44C0-800B-0C7CFAEAF179}"/>
            </a:ext>
          </a:extLst>
        </xdr:cNvPr>
        <xdr:cNvSpPr/>
      </xdr:nvSpPr>
      <xdr:spPr>
        <a:xfrm>
          <a:off x="2857500" y="1724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66548</xdr:rowOff>
    </xdr:from>
    <xdr:to>
      <xdr:col>10</xdr:col>
      <xdr:colOff>165100</xdr:colOff>
      <xdr:row>100</xdr:row>
      <xdr:rowOff>168148</xdr:rowOff>
    </xdr:to>
    <xdr:sp macro="" textlink="">
      <xdr:nvSpPr>
        <xdr:cNvPr id="366" name="フローチャート: 判断 365">
          <a:extLst>
            <a:ext uri="{FF2B5EF4-FFF2-40B4-BE49-F238E27FC236}">
              <a16:creationId xmlns:a16="http://schemas.microsoft.com/office/drawing/2014/main" id="{C512485A-5C0D-446F-9804-BEBF3CEBC767}"/>
            </a:ext>
          </a:extLst>
        </xdr:cNvPr>
        <xdr:cNvSpPr/>
      </xdr:nvSpPr>
      <xdr:spPr>
        <a:xfrm>
          <a:off x="1968500" y="1721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96B4E3B-0302-42A7-A3AF-7B4573019ED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7CE8B5DE-F032-4D32-B2F4-F329F44738A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23066B95-4025-46CE-B679-EFF1E62026F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CC70F05A-BE27-4606-8E23-2B61F65B654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8ACF23D7-F4DB-4CEA-A8AA-F816CEFA0E2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59689</xdr:rowOff>
    </xdr:from>
    <xdr:to>
      <xdr:col>24</xdr:col>
      <xdr:colOff>114300</xdr:colOff>
      <xdr:row>100</xdr:row>
      <xdr:rowOff>161289</xdr:rowOff>
    </xdr:to>
    <xdr:sp macro="" textlink="">
      <xdr:nvSpPr>
        <xdr:cNvPr id="372" name="楕円 371">
          <a:extLst>
            <a:ext uri="{FF2B5EF4-FFF2-40B4-BE49-F238E27FC236}">
              <a16:creationId xmlns:a16="http://schemas.microsoft.com/office/drawing/2014/main" id="{B1F089DF-EB9F-49A2-A6E2-35BAA265B913}"/>
            </a:ext>
          </a:extLst>
        </xdr:cNvPr>
        <xdr:cNvSpPr/>
      </xdr:nvSpPr>
      <xdr:spPr>
        <a:xfrm>
          <a:off x="45847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101616</xdr:rowOff>
    </xdr:from>
    <xdr:ext cx="405111" cy="259045"/>
    <xdr:sp macro="" textlink="">
      <xdr:nvSpPr>
        <xdr:cNvPr id="373" name="【港湾・漁港】&#10;有形固定資産減価償却率該当値テキスト">
          <a:extLst>
            <a:ext uri="{FF2B5EF4-FFF2-40B4-BE49-F238E27FC236}">
              <a16:creationId xmlns:a16="http://schemas.microsoft.com/office/drawing/2014/main" id="{DB86E9C5-0321-44C8-9EF5-B1B2E2B63FEE}"/>
            </a:ext>
          </a:extLst>
        </xdr:cNvPr>
        <xdr:cNvSpPr txBox="1"/>
      </xdr:nvSpPr>
      <xdr:spPr>
        <a:xfrm>
          <a:off x="4673600" y="1724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98552</xdr:rowOff>
    </xdr:from>
    <xdr:to>
      <xdr:col>20</xdr:col>
      <xdr:colOff>38100</xdr:colOff>
      <xdr:row>101</xdr:row>
      <xdr:rowOff>28702</xdr:rowOff>
    </xdr:to>
    <xdr:sp macro="" textlink="">
      <xdr:nvSpPr>
        <xdr:cNvPr id="374" name="楕円 373">
          <a:extLst>
            <a:ext uri="{FF2B5EF4-FFF2-40B4-BE49-F238E27FC236}">
              <a16:creationId xmlns:a16="http://schemas.microsoft.com/office/drawing/2014/main" id="{03FE94B2-F7C8-47B2-A2BC-8216F31BC1E2}"/>
            </a:ext>
          </a:extLst>
        </xdr:cNvPr>
        <xdr:cNvSpPr/>
      </xdr:nvSpPr>
      <xdr:spPr>
        <a:xfrm>
          <a:off x="3746500" y="172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110489</xdr:rowOff>
    </xdr:from>
    <xdr:to>
      <xdr:col>24</xdr:col>
      <xdr:colOff>63500</xdr:colOff>
      <xdr:row>100</xdr:row>
      <xdr:rowOff>149352</xdr:rowOff>
    </xdr:to>
    <xdr:cxnSp macro="">
      <xdr:nvCxnSpPr>
        <xdr:cNvPr id="375" name="直線コネクタ 374">
          <a:extLst>
            <a:ext uri="{FF2B5EF4-FFF2-40B4-BE49-F238E27FC236}">
              <a16:creationId xmlns:a16="http://schemas.microsoft.com/office/drawing/2014/main" id="{A47E5515-0697-4B32-B42F-677F7BF37D1F}"/>
            </a:ext>
          </a:extLst>
        </xdr:cNvPr>
        <xdr:cNvCxnSpPr/>
      </xdr:nvCxnSpPr>
      <xdr:spPr>
        <a:xfrm flipV="1">
          <a:off x="3797300" y="17255489"/>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135128</xdr:rowOff>
    </xdr:from>
    <xdr:to>
      <xdr:col>15</xdr:col>
      <xdr:colOff>101600</xdr:colOff>
      <xdr:row>101</xdr:row>
      <xdr:rowOff>65278</xdr:rowOff>
    </xdr:to>
    <xdr:sp macro="" textlink="">
      <xdr:nvSpPr>
        <xdr:cNvPr id="376" name="楕円 375">
          <a:extLst>
            <a:ext uri="{FF2B5EF4-FFF2-40B4-BE49-F238E27FC236}">
              <a16:creationId xmlns:a16="http://schemas.microsoft.com/office/drawing/2014/main" id="{BECF4884-7799-4287-A206-E19CB9002D05}"/>
            </a:ext>
          </a:extLst>
        </xdr:cNvPr>
        <xdr:cNvSpPr/>
      </xdr:nvSpPr>
      <xdr:spPr>
        <a:xfrm>
          <a:off x="2857500" y="1728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149352</xdr:rowOff>
    </xdr:from>
    <xdr:to>
      <xdr:col>19</xdr:col>
      <xdr:colOff>177800</xdr:colOff>
      <xdr:row>101</xdr:row>
      <xdr:rowOff>14478</xdr:rowOff>
    </xdr:to>
    <xdr:cxnSp macro="">
      <xdr:nvCxnSpPr>
        <xdr:cNvPr id="377" name="直線コネクタ 376">
          <a:extLst>
            <a:ext uri="{FF2B5EF4-FFF2-40B4-BE49-F238E27FC236}">
              <a16:creationId xmlns:a16="http://schemas.microsoft.com/office/drawing/2014/main" id="{2BD4F7E0-F178-44FB-97F8-3173C4744A76}"/>
            </a:ext>
          </a:extLst>
        </xdr:cNvPr>
        <xdr:cNvCxnSpPr/>
      </xdr:nvCxnSpPr>
      <xdr:spPr>
        <a:xfrm flipV="1">
          <a:off x="2908300" y="172943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20083</xdr:rowOff>
    </xdr:from>
    <xdr:ext cx="405111" cy="259045"/>
    <xdr:sp macro="" textlink="">
      <xdr:nvSpPr>
        <xdr:cNvPr id="378" name="n_1aveValue【港湾・漁港】&#10;有形固定資産減価償却率">
          <a:extLst>
            <a:ext uri="{FF2B5EF4-FFF2-40B4-BE49-F238E27FC236}">
              <a16:creationId xmlns:a16="http://schemas.microsoft.com/office/drawing/2014/main" id="{9922468F-4B53-4F3F-9FE4-38B772B5FF01}"/>
            </a:ext>
          </a:extLst>
        </xdr:cNvPr>
        <xdr:cNvSpPr txBox="1"/>
      </xdr:nvSpPr>
      <xdr:spPr>
        <a:xfrm>
          <a:off x="3582044" y="1699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49801</xdr:rowOff>
    </xdr:from>
    <xdr:ext cx="405111" cy="259045"/>
    <xdr:sp macro="" textlink="">
      <xdr:nvSpPr>
        <xdr:cNvPr id="379" name="n_2aveValue【港湾・漁港】&#10;有形固定資産減価償却率">
          <a:extLst>
            <a:ext uri="{FF2B5EF4-FFF2-40B4-BE49-F238E27FC236}">
              <a16:creationId xmlns:a16="http://schemas.microsoft.com/office/drawing/2014/main" id="{C2632CEA-E7E6-4084-84FE-3638B5F785CB}"/>
            </a:ext>
          </a:extLst>
        </xdr:cNvPr>
        <xdr:cNvSpPr txBox="1"/>
      </xdr:nvSpPr>
      <xdr:spPr>
        <a:xfrm>
          <a:off x="2705744" y="1702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13225</xdr:rowOff>
    </xdr:from>
    <xdr:ext cx="405111" cy="259045"/>
    <xdr:sp macro="" textlink="">
      <xdr:nvSpPr>
        <xdr:cNvPr id="380" name="n_3aveValue【港湾・漁港】&#10;有形固定資産減価償却率">
          <a:extLst>
            <a:ext uri="{FF2B5EF4-FFF2-40B4-BE49-F238E27FC236}">
              <a16:creationId xmlns:a16="http://schemas.microsoft.com/office/drawing/2014/main" id="{6E194FCE-2966-4100-83FE-8889F4E3FC0B}"/>
            </a:ext>
          </a:extLst>
        </xdr:cNvPr>
        <xdr:cNvSpPr txBox="1"/>
      </xdr:nvSpPr>
      <xdr:spPr>
        <a:xfrm>
          <a:off x="1816744" y="1698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19829</xdr:rowOff>
    </xdr:from>
    <xdr:ext cx="405111" cy="259045"/>
    <xdr:sp macro="" textlink="">
      <xdr:nvSpPr>
        <xdr:cNvPr id="381" name="n_1mainValue【港湾・漁港】&#10;有形固定資産減価償却率">
          <a:extLst>
            <a:ext uri="{FF2B5EF4-FFF2-40B4-BE49-F238E27FC236}">
              <a16:creationId xmlns:a16="http://schemas.microsoft.com/office/drawing/2014/main" id="{44C3C378-BC57-46AD-A9D7-5D67C35A80A9}"/>
            </a:ext>
          </a:extLst>
        </xdr:cNvPr>
        <xdr:cNvSpPr txBox="1"/>
      </xdr:nvSpPr>
      <xdr:spPr>
        <a:xfrm>
          <a:off x="3582044" y="1733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56405</xdr:rowOff>
    </xdr:from>
    <xdr:ext cx="405111" cy="259045"/>
    <xdr:sp macro="" textlink="">
      <xdr:nvSpPr>
        <xdr:cNvPr id="382" name="n_2mainValue【港湾・漁港】&#10;有形固定資産減価償却率">
          <a:extLst>
            <a:ext uri="{FF2B5EF4-FFF2-40B4-BE49-F238E27FC236}">
              <a16:creationId xmlns:a16="http://schemas.microsoft.com/office/drawing/2014/main" id="{F611F1E6-B5E5-4C2A-838B-CFF7F5CFB5A3}"/>
            </a:ext>
          </a:extLst>
        </xdr:cNvPr>
        <xdr:cNvSpPr txBox="1"/>
      </xdr:nvSpPr>
      <xdr:spPr>
        <a:xfrm>
          <a:off x="2705744" y="1737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BCBB857-3603-400C-9127-57060631ABD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F4280E38-C747-4BDD-AB81-7EAF710B287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3BE05A79-0EC6-4CA5-87E3-117DA62CE7E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3D25884B-6C4D-4675-8FFE-B36DF8A474B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6219F0C7-3052-4504-AC32-88384895D99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E991CCD2-A979-42B5-A7EE-E777B3DB923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90775C25-E82D-4D9F-8227-F45F0FA614B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98686FED-5D14-40D9-9DD1-B14CCEF0F8A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1" name="テキスト ボックス 390">
          <a:extLst>
            <a:ext uri="{FF2B5EF4-FFF2-40B4-BE49-F238E27FC236}">
              <a16:creationId xmlns:a16="http://schemas.microsoft.com/office/drawing/2014/main" id="{4A3DB34E-5BD1-4DB1-BA1C-990A04F8485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2" name="直線コネクタ 391">
          <a:extLst>
            <a:ext uri="{FF2B5EF4-FFF2-40B4-BE49-F238E27FC236}">
              <a16:creationId xmlns:a16="http://schemas.microsoft.com/office/drawing/2014/main" id="{8083FFC7-B519-4EB1-A0E5-0E6A8275274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93" name="直線コネクタ 392">
          <a:extLst>
            <a:ext uri="{FF2B5EF4-FFF2-40B4-BE49-F238E27FC236}">
              <a16:creationId xmlns:a16="http://schemas.microsoft.com/office/drawing/2014/main" id="{FCA93013-570F-4A88-8789-69BEFC4EEA17}"/>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94" name="テキスト ボックス 393">
          <a:extLst>
            <a:ext uri="{FF2B5EF4-FFF2-40B4-BE49-F238E27FC236}">
              <a16:creationId xmlns:a16="http://schemas.microsoft.com/office/drawing/2014/main" id="{13192F49-3B2A-441C-ADCD-07E2C1A04127}"/>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5" name="直線コネクタ 394">
          <a:extLst>
            <a:ext uri="{FF2B5EF4-FFF2-40B4-BE49-F238E27FC236}">
              <a16:creationId xmlns:a16="http://schemas.microsoft.com/office/drawing/2014/main" id="{403E138B-A8FC-4A0C-B280-BC536BFB018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96" name="テキスト ボックス 395">
          <a:extLst>
            <a:ext uri="{FF2B5EF4-FFF2-40B4-BE49-F238E27FC236}">
              <a16:creationId xmlns:a16="http://schemas.microsoft.com/office/drawing/2014/main" id="{947D77A3-2E7B-41E1-B5DA-D0E69CF268B7}"/>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7" name="直線コネクタ 396">
          <a:extLst>
            <a:ext uri="{FF2B5EF4-FFF2-40B4-BE49-F238E27FC236}">
              <a16:creationId xmlns:a16="http://schemas.microsoft.com/office/drawing/2014/main" id="{689B0BFF-AA6E-4789-A551-FC37F9B4000E}"/>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98" name="テキスト ボックス 397">
          <a:extLst>
            <a:ext uri="{FF2B5EF4-FFF2-40B4-BE49-F238E27FC236}">
              <a16:creationId xmlns:a16="http://schemas.microsoft.com/office/drawing/2014/main" id="{920BDA4A-4656-41E5-A5E5-3FB9E401B780}"/>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a:extLst>
            <a:ext uri="{FF2B5EF4-FFF2-40B4-BE49-F238E27FC236}">
              <a16:creationId xmlns:a16="http://schemas.microsoft.com/office/drawing/2014/main" id="{6120185F-9629-4424-B29B-DA72F336A38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0" name="テキスト ボックス 399">
          <a:extLst>
            <a:ext uri="{FF2B5EF4-FFF2-40B4-BE49-F238E27FC236}">
              <a16:creationId xmlns:a16="http://schemas.microsoft.com/office/drawing/2014/main" id="{698F925B-D2E4-49E5-9FBF-DD0E52A581DF}"/>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港湾・漁港】&#10;一人当たり有形固定資産（償却資産）額グラフ枠">
          <a:extLst>
            <a:ext uri="{FF2B5EF4-FFF2-40B4-BE49-F238E27FC236}">
              <a16:creationId xmlns:a16="http://schemas.microsoft.com/office/drawing/2014/main" id="{AA006D74-5406-4119-86C5-480C8487516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152167</xdr:rowOff>
    </xdr:from>
    <xdr:to>
      <xdr:col>54</xdr:col>
      <xdr:colOff>189865</xdr:colOff>
      <xdr:row>107</xdr:row>
      <xdr:rowOff>132686</xdr:rowOff>
    </xdr:to>
    <xdr:cxnSp macro="">
      <xdr:nvCxnSpPr>
        <xdr:cNvPr id="402" name="直線コネクタ 401">
          <a:extLst>
            <a:ext uri="{FF2B5EF4-FFF2-40B4-BE49-F238E27FC236}">
              <a16:creationId xmlns:a16="http://schemas.microsoft.com/office/drawing/2014/main" id="{81E63852-0DA4-431D-84CA-06AE42C0503C}"/>
            </a:ext>
          </a:extLst>
        </xdr:cNvPr>
        <xdr:cNvCxnSpPr/>
      </xdr:nvCxnSpPr>
      <xdr:spPr>
        <a:xfrm flipV="1">
          <a:off x="10476865" y="17297167"/>
          <a:ext cx="0" cy="1180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136513</xdr:rowOff>
    </xdr:from>
    <xdr:ext cx="469744" cy="259045"/>
    <xdr:sp macro="" textlink="">
      <xdr:nvSpPr>
        <xdr:cNvPr id="403" name="【港湾・漁港】&#10;一人当たり有形固定資産（償却資産）額最小値テキスト">
          <a:extLst>
            <a:ext uri="{FF2B5EF4-FFF2-40B4-BE49-F238E27FC236}">
              <a16:creationId xmlns:a16="http://schemas.microsoft.com/office/drawing/2014/main" id="{9F47B466-AE59-43B8-AC76-473669B627EF}"/>
            </a:ext>
          </a:extLst>
        </xdr:cNvPr>
        <xdr:cNvSpPr txBox="1"/>
      </xdr:nvSpPr>
      <xdr:spPr>
        <a:xfrm>
          <a:off x="10515600" y="1848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132686</xdr:rowOff>
    </xdr:from>
    <xdr:to>
      <xdr:col>55</xdr:col>
      <xdr:colOff>88900</xdr:colOff>
      <xdr:row>107</xdr:row>
      <xdr:rowOff>132686</xdr:rowOff>
    </xdr:to>
    <xdr:cxnSp macro="">
      <xdr:nvCxnSpPr>
        <xdr:cNvPr id="404" name="直線コネクタ 403">
          <a:extLst>
            <a:ext uri="{FF2B5EF4-FFF2-40B4-BE49-F238E27FC236}">
              <a16:creationId xmlns:a16="http://schemas.microsoft.com/office/drawing/2014/main" id="{DF7C786D-AE82-43B0-961E-F2261A8F8000}"/>
            </a:ext>
          </a:extLst>
        </xdr:cNvPr>
        <xdr:cNvCxnSpPr/>
      </xdr:nvCxnSpPr>
      <xdr:spPr>
        <a:xfrm>
          <a:off x="10388600" y="1847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98844</xdr:rowOff>
    </xdr:from>
    <xdr:ext cx="690189" cy="259045"/>
    <xdr:sp macro="" textlink="">
      <xdr:nvSpPr>
        <xdr:cNvPr id="405" name="【港湾・漁港】&#10;一人当たり有形固定資産（償却資産）額最大値テキスト">
          <a:extLst>
            <a:ext uri="{FF2B5EF4-FFF2-40B4-BE49-F238E27FC236}">
              <a16:creationId xmlns:a16="http://schemas.microsoft.com/office/drawing/2014/main" id="{670DBDBC-D6FD-4478-8001-CFD469C7ED50}"/>
            </a:ext>
          </a:extLst>
        </xdr:cNvPr>
        <xdr:cNvSpPr txBox="1"/>
      </xdr:nvSpPr>
      <xdr:spPr>
        <a:xfrm>
          <a:off x="10515600" y="170723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152167</xdr:rowOff>
    </xdr:from>
    <xdr:to>
      <xdr:col>55</xdr:col>
      <xdr:colOff>88900</xdr:colOff>
      <xdr:row>100</xdr:row>
      <xdr:rowOff>152167</xdr:rowOff>
    </xdr:to>
    <xdr:cxnSp macro="">
      <xdr:nvCxnSpPr>
        <xdr:cNvPr id="406" name="直線コネクタ 405">
          <a:extLst>
            <a:ext uri="{FF2B5EF4-FFF2-40B4-BE49-F238E27FC236}">
              <a16:creationId xmlns:a16="http://schemas.microsoft.com/office/drawing/2014/main" id="{1DA77EF8-A5AF-49A0-AA3D-1EB044B98AA7}"/>
            </a:ext>
          </a:extLst>
        </xdr:cNvPr>
        <xdr:cNvCxnSpPr/>
      </xdr:nvCxnSpPr>
      <xdr:spPr>
        <a:xfrm>
          <a:off x="10388600" y="172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104667</xdr:rowOff>
    </xdr:from>
    <xdr:ext cx="599010" cy="259045"/>
    <xdr:sp macro="" textlink="">
      <xdr:nvSpPr>
        <xdr:cNvPr id="407" name="【港湾・漁港】&#10;一人当たり有形固定資産（償却資産）額平均値テキスト">
          <a:extLst>
            <a:ext uri="{FF2B5EF4-FFF2-40B4-BE49-F238E27FC236}">
              <a16:creationId xmlns:a16="http://schemas.microsoft.com/office/drawing/2014/main" id="{91D0A9EB-7FB1-4037-A813-B9DCC0EEA0DB}"/>
            </a:ext>
          </a:extLst>
        </xdr:cNvPr>
        <xdr:cNvSpPr txBox="1"/>
      </xdr:nvSpPr>
      <xdr:spPr>
        <a:xfrm>
          <a:off x="10515600" y="179354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126240</xdr:rowOff>
    </xdr:from>
    <xdr:to>
      <xdr:col>55</xdr:col>
      <xdr:colOff>50800</xdr:colOff>
      <xdr:row>105</xdr:row>
      <xdr:rowOff>56390</xdr:rowOff>
    </xdr:to>
    <xdr:sp macro="" textlink="">
      <xdr:nvSpPr>
        <xdr:cNvPr id="408" name="フローチャート: 判断 407">
          <a:extLst>
            <a:ext uri="{FF2B5EF4-FFF2-40B4-BE49-F238E27FC236}">
              <a16:creationId xmlns:a16="http://schemas.microsoft.com/office/drawing/2014/main" id="{70B27784-C00C-4A8B-A57C-9D58556A2E94}"/>
            </a:ext>
          </a:extLst>
        </xdr:cNvPr>
        <xdr:cNvSpPr/>
      </xdr:nvSpPr>
      <xdr:spPr>
        <a:xfrm>
          <a:off x="10426700" y="1795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156573</xdr:rowOff>
    </xdr:from>
    <xdr:to>
      <xdr:col>50</xdr:col>
      <xdr:colOff>165100</xdr:colOff>
      <xdr:row>105</xdr:row>
      <xdr:rowOff>86723</xdr:rowOff>
    </xdr:to>
    <xdr:sp macro="" textlink="">
      <xdr:nvSpPr>
        <xdr:cNvPr id="409" name="フローチャート: 判断 408">
          <a:extLst>
            <a:ext uri="{FF2B5EF4-FFF2-40B4-BE49-F238E27FC236}">
              <a16:creationId xmlns:a16="http://schemas.microsoft.com/office/drawing/2014/main" id="{C0064FDB-3E19-439D-9428-0C0CBC19E299}"/>
            </a:ext>
          </a:extLst>
        </xdr:cNvPr>
        <xdr:cNvSpPr/>
      </xdr:nvSpPr>
      <xdr:spPr>
        <a:xfrm>
          <a:off x="9588500" y="1798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50693</xdr:rowOff>
    </xdr:from>
    <xdr:to>
      <xdr:col>46</xdr:col>
      <xdr:colOff>38100</xdr:colOff>
      <xdr:row>104</xdr:row>
      <xdr:rowOff>152293</xdr:rowOff>
    </xdr:to>
    <xdr:sp macro="" textlink="">
      <xdr:nvSpPr>
        <xdr:cNvPr id="410" name="フローチャート: 判断 409">
          <a:extLst>
            <a:ext uri="{FF2B5EF4-FFF2-40B4-BE49-F238E27FC236}">
              <a16:creationId xmlns:a16="http://schemas.microsoft.com/office/drawing/2014/main" id="{D0D648C2-FCCF-4A71-BF1D-8A4CCEBF1FDA}"/>
            </a:ext>
          </a:extLst>
        </xdr:cNvPr>
        <xdr:cNvSpPr/>
      </xdr:nvSpPr>
      <xdr:spPr>
        <a:xfrm>
          <a:off x="8699500" y="1788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10781</xdr:rowOff>
    </xdr:from>
    <xdr:to>
      <xdr:col>41</xdr:col>
      <xdr:colOff>101600</xdr:colOff>
      <xdr:row>104</xdr:row>
      <xdr:rowOff>112381</xdr:rowOff>
    </xdr:to>
    <xdr:sp macro="" textlink="">
      <xdr:nvSpPr>
        <xdr:cNvPr id="411" name="フローチャート: 判断 410">
          <a:extLst>
            <a:ext uri="{FF2B5EF4-FFF2-40B4-BE49-F238E27FC236}">
              <a16:creationId xmlns:a16="http://schemas.microsoft.com/office/drawing/2014/main" id="{BB86CA52-7AF6-4C91-B233-A90EC05F7776}"/>
            </a:ext>
          </a:extLst>
        </xdr:cNvPr>
        <xdr:cNvSpPr/>
      </xdr:nvSpPr>
      <xdr:spPr>
        <a:xfrm>
          <a:off x="7810500" y="1784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8C5A5198-CA0C-46A9-BCAC-944EF015A2B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CB95599B-1B1F-4273-933A-B4E605AB70D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68AEA6AC-A31B-4A52-BB9B-048363AF0BB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7D2D59A-AB30-44C7-8E88-82263D8C366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3F1FEC50-AB82-4D8F-B4DB-B9B71B39396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117859</xdr:rowOff>
    </xdr:from>
    <xdr:to>
      <xdr:col>55</xdr:col>
      <xdr:colOff>50800</xdr:colOff>
      <xdr:row>104</xdr:row>
      <xdr:rowOff>48009</xdr:rowOff>
    </xdr:to>
    <xdr:sp macro="" textlink="">
      <xdr:nvSpPr>
        <xdr:cNvPr id="417" name="楕円 416">
          <a:extLst>
            <a:ext uri="{FF2B5EF4-FFF2-40B4-BE49-F238E27FC236}">
              <a16:creationId xmlns:a16="http://schemas.microsoft.com/office/drawing/2014/main" id="{1C5903EC-8E2A-4CA1-8CBF-B139DEE57230}"/>
            </a:ext>
          </a:extLst>
        </xdr:cNvPr>
        <xdr:cNvSpPr/>
      </xdr:nvSpPr>
      <xdr:spPr>
        <a:xfrm>
          <a:off x="10426700" y="1777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140736</xdr:rowOff>
    </xdr:from>
    <xdr:ext cx="690189" cy="259045"/>
    <xdr:sp macro="" textlink="">
      <xdr:nvSpPr>
        <xdr:cNvPr id="418" name="【港湾・漁港】&#10;一人当たり有形固定資産（償却資産）額該当値テキスト">
          <a:extLst>
            <a:ext uri="{FF2B5EF4-FFF2-40B4-BE49-F238E27FC236}">
              <a16:creationId xmlns:a16="http://schemas.microsoft.com/office/drawing/2014/main" id="{6F73ED75-6080-42F8-9223-F5F0F7C48B86}"/>
            </a:ext>
          </a:extLst>
        </xdr:cNvPr>
        <xdr:cNvSpPr txBox="1"/>
      </xdr:nvSpPr>
      <xdr:spPr>
        <a:xfrm>
          <a:off x="10515600" y="17628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136939</xdr:rowOff>
    </xdr:from>
    <xdr:to>
      <xdr:col>50</xdr:col>
      <xdr:colOff>165100</xdr:colOff>
      <xdr:row>104</xdr:row>
      <xdr:rowOff>67089</xdr:rowOff>
    </xdr:to>
    <xdr:sp macro="" textlink="">
      <xdr:nvSpPr>
        <xdr:cNvPr id="419" name="楕円 418">
          <a:extLst>
            <a:ext uri="{FF2B5EF4-FFF2-40B4-BE49-F238E27FC236}">
              <a16:creationId xmlns:a16="http://schemas.microsoft.com/office/drawing/2014/main" id="{FD357DEA-4345-4DFC-8528-B0EFE8695BBD}"/>
            </a:ext>
          </a:extLst>
        </xdr:cNvPr>
        <xdr:cNvSpPr/>
      </xdr:nvSpPr>
      <xdr:spPr>
        <a:xfrm>
          <a:off x="9588500" y="177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168659</xdr:rowOff>
    </xdr:from>
    <xdr:to>
      <xdr:col>55</xdr:col>
      <xdr:colOff>0</xdr:colOff>
      <xdr:row>104</xdr:row>
      <xdr:rowOff>16289</xdr:rowOff>
    </xdr:to>
    <xdr:cxnSp macro="">
      <xdr:nvCxnSpPr>
        <xdr:cNvPr id="420" name="直線コネクタ 419">
          <a:extLst>
            <a:ext uri="{FF2B5EF4-FFF2-40B4-BE49-F238E27FC236}">
              <a16:creationId xmlns:a16="http://schemas.microsoft.com/office/drawing/2014/main" id="{A5E2AC2B-82F4-4673-915E-07C521500824}"/>
            </a:ext>
          </a:extLst>
        </xdr:cNvPr>
        <xdr:cNvCxnSpPr/>
      </xdr:nvCxnSpPr>
      <xdr:spPr>
        <a:xfrm flipV="1">
          <a:off x="9639300" y="17828009"/>
          <a:ext cx="838200" cy="1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156406</xdr:rowOff>
    </xdr:from>
    <xdr:to>
      <xdr:col>46</xdr:col>
      <xdr:colOff>38100</xdr:colOff>
      <xdr:row>104</xdr:row>
      <xdr:rowOff>86556</xdr:rowOff>
    </xdr:to>
    <xdr:sp macro="" textlink="">
      <xdr:nvSpPr>
        <xdr:cNvPr id="421" name="楕円 420">
          <a:extLst>
            <a:ext uri="{FF2B5EF4-FFF2-40B4-BE49-F238E27FC236}">
              <a16:creationId xmlns:a16="http://schemas.microsoft.com/office/drawing/2014/main" id="{E9555B21-4413-4FC5-B6A0-424FDCE31F06}"/>
            </a:ext>
          </a:extLst>
        </xdr:cNvPr>
        <xdr:cNvSpPr/>
      </xdr:nvSpPr>
      <xdr:spPr>
        <a:xfrm>
          <a:off x="8699500" y="1781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16289</xdr:rowOff>
    </xdr:from>
    <xdr:to>
      <xdr:col>50</xdr:col>
      <xdr:colOff>114300</xdr:colOff>
      <xdr:row>104</xdr:row>
      <xdr:rowOff>35756</xdr:rowOff>
    </xdr:to>
    <xdr:cxnSp macro="">
      <xdr:nvCxnSpPr>
        <xdr:cNvPr id="422" name="直線コネクタ 421">
          <a:extLst>
            <a:ext uri="{FF2B5EF4-FFF2-40B4-BE49-F238E27FC236}">
              <a16:creationId xmlns:a16="http://schemas.microsoft.com/office/drawing/2014/main" id="{A40A7E87-3BE6-4A7D-B3C9-6F773F972DEF}"/>
            </a:ext>
          </a:extLst>
        </xdr:cNvPr>
        <xdr:cNvCxnSpPr/>
      </xdr:nvCxnSpPr>
      <xdr:spPr>
        <a:xfrm flipV="1">
          <a:off x="8750300" y="17847089"/>
          <a:ext cx="889000" cy="1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77850</xdr:rowOff>
    </xdr:from>
    <xdr:ext cx="599010" cy="259045"/>
    <xdr:sp macro="" textlink="">
      <xdr:nvSpPr>
        <xdr:cNvPr id="423" name="n_1aveValue【港湾・漁港】&#10;一人当たり有形固定資産（償却資産）額">
          <a:extLst>
            <a:ext uri="{FF2B5EF4-FFF2-40B4-BE49-F238E27FC236}">
              <a16:creationId xmlns:a16="http://schemas.microsoft.com/office/drawing/2014/main" id="{0943AA04-1D40-41AA-8181-45E4DDA5EA88}"/>
            </a:ext>
          </a:extLst>
        </xdr:cNvPr>
        <xdr:cNvSpPr txBox="1"/>
      </xdr:nvSpPr>
      <xdr:spPr>
        <a:xfrm>
          <a:off x="9327095" y="1808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143420</xdr:rowOff>
    </xdr:from>
    <xdr:ext cx="599010" cy="259045"/>
    <xdr:sp macro="" textlink="">
      <xdr:nvSpPr>
        <xdr:cNvPr id="424" name="n_2aveValue【港湾・漁港】&#10;一人当たり有形固定資産（償却資産）額">
          <a:extLst>
            <a:ext uri="{FF2B5EF4-FFF2-40B4-BE49-F238E27FC236}">
              <a16:creationId xmlns:a16="http://schemas.microsoft.com/office/drawing/2014/main" id="{256B2E54-FAA5-4E6F-B452-24E2400B30EC}"/>
            </a:ext>
          </a:extLst>
        </xdr:cNvPr>
        <xdr:cNvSpPr txBox="1"/>
      </xdr:nvSpPr>
      <xdr:spPr>
        <a:xfrm>
          <a:off x="8450795" y="1797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102</xdr:row>
      <xdr:rowOff>128908</xdr:rowOff>
    </xdr:from>
    <xdr:ext cx="690189" cy="259045"/>
    <xdr:sp macro="" textlink="">
      <xdr:nvSpPr>
        <xdr:cNvPr id="425" name="n_3aveValue【港湾・漁港】&#10;一人当たり有形固定資産（償却資産）額">
          <a:extLst>
            <a:ext uri="{FF2B5EF4-FFF2-40B4-BE49-F238E27FC236}">
              <a16:creationId xmlns:a16="http://schemas.microsoft.com/office/drawing/2014/main" id="{11B1ECDB-0731-4A91-A0CC-901FC82638D5}"/>
            </a:ext>
          </a:extLst>
        </xdr:cNvPr>
        <xdr:cNvSpPr txBox="1"/>
      </xdr:nvSpPr>
      <xdr:spPr>
        <a:xfrm>
          <a:off x="7516205" y="176168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102</xdr:row>
      <xdr:rowOff>83616</xdr:rowOff>
    </xdr:from>
    <xdr:ext cx="690189" cy="259045"/>
    <xdr:sp macro="" textlink="">
      <xdr:nvSpPr>
        <xdr:cNvPr id="426" name="n_1mainValue【港湾・漁港】&#10;一人当たり有形固定資産（償却資産）額">
          <a:extLst>
            <a:ext uri="{FF2B5EF4-FFF2-40B4-BE49-F238E27FC236}">
              <a16:creationId xmlns:a16="http://schemas.microsoft.com/office/drawing/2014/main" id="{56F037EB-A5ED-404A-B884-5126C2173A47}"/>
            </a:ext>
          </a:extLst>
        </xdr:cNvPr>
        <xdr:cNvSpPr txBox="1"/>
      </xdr:nvSpPr>
      <xdr:spPr>
        <a:xfrm>
          <a:off x="9281505" y="175715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102</xdr:row>
      <xdr:rowOff>103083</xdr:rowOff>
    </xdr:from>
    <xdr:ext cx="690189" cy="259045"/>
    <xdr:sp macro="" textlink="">
      <xdr:nvSpPr>
        <xdr:cNvPr id="427" name="n_2mainValue【港湾・漁港】&#10;一人当たり有形固定資産（償却資産）額">
          <a:extLst>
            <a:ext uri="{FF2B5EF4-FFF2-40B4-BE49-F238E27FC236}">
              <a16:creationId xmlns:a16="http://schemas.microsoft.com/office/drawing/2014/main" id="{B64471B0-C11F-430C-BB22-29B112274378}"/>
            </a:ext>
          </a:extLst>
        </xdr:cNvPr>
        <xdr:cNvSpPr txBox="1"/>
      </xdr:nvSpPr>
      <xdr:spPr>
        <a:xfrm>
          <a:off x="8405205" y="175909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a:extLst>
            <a:ext uri="{FF2B5EF4-FFF2-40B4-BE49-F238E27FC236}">
              <a16:creationId xmlns:a16="http://schemas.microsoft.com/office/drawing/2014/main" id="{2DEBFE02-CBB3-43FF-A2C5-09F77EE7D51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a:extLst>
            <a:ext uri="{FF2B5EF4-FFF2-40B4-BE49-F238E27FC236}">
              <a16:creationId xmlns:a16="http://schemas.microsoft.com/office/drawing/2014/main" id="{AF74D1FD-6ADC-4672-A2C5-78D84A29B4F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a:extLst>
            <a:ext uri="{FF2B5EF4-FFF2-40B4-BE49-F238E27FC236}">
              <a16:creationId xmlns:a16="http://schemas.microsoft.com/office/drawing/2014/main" id="{4F697DEF-7667-452E-B3F5-448407F6AFA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a:extLst>
            <a:ext uri="{FF2B5EF4-FFF2-40B4-BE49-F238E27FC236}">
              <a16:creationId xmlns:a16="http://schemas.microsoft.com/office/drawing/2014/main" id="{554A3BEE-26E4-40DC-898D-DBE795782D9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a:extLst>
            <a:ext uri="{FF2B5EF4-FFF2-40B4-BE49-F238E27FC236}">
              <a16:creationId xmlns:a16="http://schemas.microsoft.com/office/drawing/2014/main" id="{D851E7B1-A742-4431-B2ED-82D8E541937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a:extLst>
            <a:ext uri="{FF2B5EF4-FFF2-40B4-BE49-F238E27FC236}">
              <a16:creationId xmlns:a16="http://schemas.microsoft.com/office/drawing/2014/main" id="{C14D946E-9B01-474F-B038-BB89FD51024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a:extLst>
            <a:ext uri="{FF2B5EF4-FFF2-40B4-BE49-F238E27FC236}">
              <a16:creationId xmlns:a16="http://schemas.microsoft.com/office/drawing/2014/main" id="{156A2ADC-29AA-46D3-BA06-F0FC773357B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a:extLst>
            <a:ext uri="{FF2B5EF4-FFF2-40B4-BE49-F238E27FC236}">
              <a16:creationId xmlns:a16="http://schemas.microsoft.com/office/drawing/2014/main" id="{8387FF23-9323-4D4E-B599-887605ECFF4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a:extLst>
            <a:ext uri="{FF2B5EF4-FFF2-40B4-BE49-F238E27FC236}">
              <a16:creationId xmlns:a16="http://schemas.microsoft.com/office/drawing/2014/main" id="{24A4A8F3-6B1C-4FBA-924C-5D57CE180B0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a:extLst>
            <a:ext uri="{FF2B5EF4-FFF2-40B4-BE49-F238E27FC236}">
              <a16:creationId xmlns:a16="http://schemas.microsoft.com/office/drawing/2014/main" id="{0DBEB190-00E8-4A9A-AD5A-B20E70CB00A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8" name="直線コネクタ 437">
          <a:extLst>
            <a:ext uri="{FF2B5EF4-FFF2-40B4-BE49-F238E27FC236}">
              <a16:creationId xmlns:a16="http://schemas.microsoft.com/office/drawing/2014/main" id="{C77E8301-2AD0-47CB-A66C-102BB2C40BD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9" name="テキスト ボックス 438">
          <a:extLst>
            <a:ext uri="{FF2B5EF4-FFF2-40B4-BE49-F238E27FC236}">
              <a16:creationId xmlns:a16="http://schemas.microsoft.com/office/drawing/2014/main" id="{65665C63-E788-463D-98C8-54BFF35AF53C}"/>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0" name="直線コネクタ 439">
          <a:extLst>
            <a:ext uri="{FF2B5EF4-FFF2-40B4-BE49-F238E27FC236}">
              <a16:creationId xmlns:a16="http://schemas.microsoft.com/office/drawing/2014/main" id="{8A3C9AC1-9826-49CC-A483-86E0369C921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1" name="テキスト ボックス 440">
          <a:extLst>
            <a:ext uri="{FF2B5EF4-FFF2-40B4-BE49-F238E27FC236}">
              <a16:creationId xmlns:a16="http://schemas.microsoft.com/office/drawing/2014/main" id="{9C05A534-4681-45C6-8C10-2C99A4284BD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2" name="直線コネクタ 441">
          <a:extLst>
            <a:ext uri="{FF2B5EF4-FFF2-40B4-BE49-F238E27FC236}">
              <a16:creationId xmlns:a16="http://schemas.microsoft.com/office/drawing/2014/main" id="{FB5FD3CB-CE89-4B14-9DA4-33986AB344C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3" name="テキスト ボックス 442">
          <a:extLst>
            <a:ext uri="{FF2B5EF4-FFF2-40B4-BE49-F238E27FC236}">
              <a16:creationId xmlns:a16="http://schemas.microsoft.com/office/drawing/2014/main" id="{37877C8C-37ED-4AF1-9044-D89CA57637F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4" name="直線コネクタ 443">
          <a:extLst>
            <a:ext uri="{FF2B5EF4-FFF2-40B4-BE49-F238E27FC236}">
              <a16:creationId xmlns:a16="http://schemas.microsoft.com/office/drawing/2014/main" id="{37E44162-55A2-4E3C-AC45-53D2CD6F951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5" name="テキスト ボックス 444">
          <a:extLst>
            <a:ext uri="{FF2B5EF4-FFF2-40B4-BE49-F238E27FC236}">
              <a16:creationId xmlns:a16="http://schemas.microsoft.com/office/drawing/2014/main" id="{71E92C4B-7484-44CC-B0E1-9A78585FA67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6" name="直線コネクタ 445">
          <a:extLst>
            <a:ext uri="{FF2B5EF4-FFF2-40B4-BE49-F238E27FC236}">
              <a16:creationId xmlns:a16="http://schemas.microsoft.com/office/drawing/2014/main" id="{898EF22E-4A1A-4333-8CB8-241DB1FE47D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7" name="テキスト ボックス 446">
          <a:extLst>
            <a:ext uri="{FF2B5EF4-FFF2-40B4-BE49-F238E27FC236}">
              <a16:creationId xmlns:a16="http://schemas.microsoft.com/office/drawing/2014/main" id="{C0F9FD7F-7298-47DE-B98F-62EC478E2D9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8" name="直線コネクタ 447">
          <a:extLst>
            <a:ext uri="{FF2B5EF4-FFF2-40B4-BE49-F238E27FC236}">
              <a16:creationId xmlns:a16="http://schemas.microsoft.com/office/drawing/2014/main" id="{0B888192-FA0C-436B-B779-2699CD94966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9" name="テキスト ボックス 448">
          <a:extLst>
            <a:ext uri="{FF2B5EF4-FFF2-40B4-BE49-F238E27FC236}">
              <a16:creationId xmlns:a16="http://schemas.microsoft.com/office/drawing/2014/main" id="{D67BEED1-694E-4572-A8AE-19AFA3D5B6BE}"/>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a:extLst>
            <a:ext uri="{FF2B5EF4-FFF2-40B4-BE49-F238E27FC236}">
              <a16:creationId xmlns:a16="http://schemas.microsoft.com/office/drawing/2014/main" id="{2B6FFF84-EB14-4913-BC29-3BE1ECBD874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1" name="テキスト ボックス 450">
          <a:extLst>
            <a:ext uri="{FF2B5EF4-FFF2-40B4-BE49-F238E27FC236}">
              <a16:creationId xmlns:a16="http://schemas.microsoft.com/office/drawing/2014/main" id="{B45DEB02-C48B-4FB3-9D12-D9CBB523ED4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認定こども園・幼稚園・保育所】&#10;有形固定資産減価償却率グラフ枠">
          <a:extLst>
            <a:ext uri="{FF2B5EF4-FFF2-40B4-BE49-F238E27FC236}">
              <a16:creationId xmlns:a16="http://schemas.microsoft.com/office/drawing/2014/main" id="{218A1E25-E360-4D3D-9C79-A0D1A4D5D20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22316</xdr:rowOff>
    </xdr:to>
    <xdr:cxnSp macro="">
      <xdr:nvCxnSpPr>
        <xdr:cNvPr id="453" name="直線コネクタ 452">
          <a:extLst>
            <a:ext uri="{FF2B5EF4-FFF2-40B4-BE49-F238E27FC236}">
              <a16:creationId xmlns:a16="http://schemas.microsoft.com/office/drawing/2014/main" id="{E89335E4-2AE5-49F2-A030-452B0628DD75}"/>
            </a:ext>
          </a:extLst>
        </xdr:cNvPr>
        <xdr:cNvCxnSpPr/>
      </xdr:nvCxnSpPr>
      <xdr:spPr>
        <a:xfrm flipV="1">
          <a:off x="16318864" y="5660572"/>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26143</xdr:rowOff>
    </xdr:from>
    <xdr:ext cx="405111" cy="259045"/>
    <xdr:sp macro="" textlink="">
      <xdr:nvSpPr>
        <xdr:cNvPr id="454" name="【認定こども園・幼稚園・保育所】&#10;有形固定資産減価償却率最小値テキスト">
          <a:extLst>
            <a:ext uri="{FF2B5EF4-FFF2-40B4-BE49-F238E27FC236}">
              <a16:creationId xmlns:a16="http://schemas.microsoft.com/office/drawing/2014/main" id="{C89C9AE2-91FD-415A-9F2D-18A3D48DAB9D}"/>
            </a:ext>
          </a:extLst>
        </xdr:cNvPr>
        <xdr:cNvSpPr txBox="1"/>
      </xdr:nvSpPr>
      <xdr:spPr>
        <a:xfrm>
          <a:off x="16357600" y="705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22316</xdr:rowOff>
    </xdr:from>
    <xdr:to>
      <xdr:col>86</xdr:col>
      <xdr:colOff>25400</xdr:colOff>
      <xdr:row>41</xdr:row>
      <xdr:rowOff>22316</xdr:rowOff>
    </xdr:to>
    <xdr:cxnSp macro="">
      <xdr:nvCxnSpPr>
        <xdr:cNvPr id="455" name="直線コネクタ 454">
          <a:extLst>
            <a:ext uri="{FF2B5EF4-FFF2-40B4-BE49-F238E27FC236}">
              <a16:creationId xmlns:a16="http://schemas.microsoft.com/office/drawing/2014/main" id="{43D7C587-F21E-468F-9A03-C3A0D8BEB73D}"/>
            </a:ext>
          </a:extLst>
        </xdr:cNvPr>
        <xdr:cNvCxnSpPr/>
      </xdr:nvCxnSpPr>
      <xdr:spPr>
        <a:xfrm>
          <a:off x="16230600" y="705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6" name="【認定こども園・幼稚園・保育所】&#10;有形固定資産減価償却率最大値テキスト">
          <a:extLst>
            <a:ext uri="{FF2B5EF4-FFF2-40B4-BE49-F238E27FC236}">
              <a16:creationId xmlns:a16="http://schemas.microsoft.com/office/drawing/2014/main" id="{AA77EE25-8347-4895-86D2-580ED94BAF63}"/>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7" name="直線コネクタ 456">
          <a:extLst>
            <a:ext uri="{FF2B5EF4-FFF2-40B4-BE49-F238E27FC236}">
              <a16:creationId xmlns:a16="http://schemas.microsoft.com/office/drawing/2014/main" id="{24C388A0-AA58-45AE-99D6-C0CC39EC07A7}"/>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31585</xdr:rowOff>
    </xdr:from>
    <xdr:ext cx="405111" cy="259045"/>
    <xdr:sp macro="" textlink="">
      <xdr:nvSpPr>
        <xdr:cNvPr id="458" name="【認定こども園・幼稚園・保育所】&#10;有形固定資産減価償却率平均値テキスト">
          <a:extLst>
            <a:ext uri="{FF2B5EF4-FFF2-40B4-BE49-F238E27FC236}">
              <a16:creationId xmlns:a16="http://schemas.microsoft.com/office/drawing/2014/main" id="{A5189159-E5D3-4415-9E0C-F43A66B7124F}"/>
            </a:ext>
          </a:extLst>
        </xdr:cNvPr>
        <xdr:cNvSpPr txBox="1"/>
      </xdr:nvSpPr>
      <xdr:spPr>
        <a:xfrm>
          <a:off x="16357600" y="637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53158</xdr:rowOff>
    </xdr:from>
    <xdr:to>
      <xdr:col>85</xdr:col>
      <xdr:colOff>177800</xdr:colOff>
      <xdr:row>37</xdr:row>
      <xdr:rowOff>154758</xdr:rowOff>
    </xdr:to>
    <xdr:sp macro="" textlink="">
      <xdr:nvSpPr>
        <xdr:cNvPr id="459" name="フローチャート: 判断 458">
          <a:extLst>
            <a:ext uri="{FF2B5EF4-FFF2-40B4-BE49-F238E27FC236}">
              <a16:creationId xmlns:a16="http://schemas.microsoft.com/office/drawing/2014/main" id="{8AB71669-6433-4214-AEAC-711721028440}"/>
            </a:ext>
          </a:extLst>
        </xdr:cNvPr>
        <xdr:cNvSpPr/>
      </xdr:nvSpPr>
      <xdr:spPr>
        <a:xfrm>
          <a:off x="162687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907</xdr:rowOff>
    </xdr:from>
    <xdr:to>
      <xdr:col>81</xdr:col>
      <xdr:colOff>101600</xdr:colOff>
      <xdr:row>37</xdr:row>
      <xdr:rowOff>102507</xdr:rowOff>
    </xdr:to>
    <xdr:sp macro="" textlink="">
      <xdr:nvSpPr>
        <xdr:cNvPr id="460" name="フローチャート: 判断 459">
          <a:extLst>
            <a:ext uri="{FF2B5EF4-FFF2-40B4-BE49-F238E27FC236}">
              <a16:creationId xmlns:a16="http://schemas.microsoft.com/office/drawing/2014/main" id="{3D376951-CD5D-4E33-B88F-F3EB6BDD28D1}"/>
            </a:ext>
          </a:extLst>
        </xdr:cNvPr>
        <xdr:cNvSpPr/>
      </xdr:nvSpPr>
      <xdr:spPr>
        <a:xfrm>
          <a:off x="15430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46627</xdr:rowOff>
    </xdr:from>
    <xdr:to>
      <xdr:col>76</xdr:col>
      <xdr:colOff>165100</xdr:colOff>
      <xdr:row>37</xdr:row>
      <xdr:rowOff>148227</xdr:rowOff>
    </xdr:to>
    <xdr:sp macro="" textlink="">
      <xdr:nvSpPr>
        <xdr:cNvPr id="461" name="フローチャート: 判断 460">
          <a:extLst>
            <a:ext uri="{FF2B5EF4-FFF2-40B4-BE49-F238E27FC236}">
              <a16:creationId xmlns:a16="http://schemas.microsoft.com/office/drawing/2014/main" id="{840426AD-10B8-4633-87AA-116144F73D0E}"/>
            </a:ext>
          </a:extLst>
        </xdr:cNvPr>
        <xdr:cNvSpPr/>
      </xdr:nvSpPr>
      <xdr:spPr>
        <a:xfrm>
          <a:off x="14541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152763</xdr:rowOff>
    </xdr:from>
    <xdr:to>
      <xdr:col>72</xdr:col>
      <xdr:colOff>38100</xdr:colOff>
      <xdr:row>37</xdr:row>
      <xdr:rowOff>82913</xdr:rowOff>
    </xdr:to>
    <xdr:sp macro="" textlink="">
      <xdr:nvSpPr>
        <xdr:cNvPr id="462" name="フローチャート: 判断 461">
          <a:extLst>
            <a:ext uri="{FF2B5EF4-FFF2-40B4-BE49-F238E27FC236}">
              <a16:creationId xmlns:a16="http://schemas.microsoft.com/office/drawing/2014/main" id="{7C33E9C3-AC40-439C-BFE2-11668BF4934D}"/>
            </a:ext>
          </a:extLst>
        </xdr:cNvPr>
        <xdr:cNvSpPr/>
      </xdr:nvSpPr>
      <xdr:spPr>
        <a:xfrm>
          <a:off x="13652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D7B829A4-F245-49DF-8D27-C20B3A5B530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A6FEE9F7-EB32-462A-B85D-17DAD2B6FE9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3E674B97-DC3A-451F-B5D4-3571A7AEA46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408A253F-536D-473E-A5C6-D99301C3BE2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60A02234-4621-4CFB-9326-7F057363CF6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68" name="楕円 467">
          <a:extLst>
            <a:ext uri="{FF2B5EF4-FFF2-40B4-BE49-F238E27FC236}">
              <a16:creationId xmlns:a16="http://schemas.microsoft.com/office/drawing/2014/main" id="{DAF61108-085E-488C-A687-FF3ADFDF1D2A}"/>
            </a:ext>
          </a:extLst>
        </xdr:cNvPr>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48277</xdr:rowOff>
    </xdr:from>
    <xdr:ext cx="405111" cy="259045"/>
    <xdr:sp macro="" textlink="">
      <xdr:nvSpPr>
        <xdr:cNvPr id="469" name="【認定こども園・幼稚園・保育所】&#10;有形固定資産減価償却率該当値テキスト">
          <a:extLst>
            <a:ext uri="{FF2B5EF4-FFF2-40B4-BE49-F238E27FC236}">
              <a16:creationId xmlns:a16="http://schemas.microsoft.com/office/drawing/2014/main" id="{F4EEDCBE-E7FC-4A8B-B5EE-FCA56E5E9242}"/>
            </a:ext>
          </a:extLst>
        </xdr:cNvPr>
        <xdr:cNvSpPr txBox="1"/>
      </xdr:nvSpPr>
      <xdr:spPr>
        <a:xfrm>
          <a:off x="16357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74386</xdr:rowOff>
    </xdr:from>
    <xdr:to>
      <xdr:col>81</xdr:col>
      <xdr:colOff>101600</xdr:colOff>
      <xdr:row>38</xdr:row>
      <xdr:rowOff>4536</xdr:rowOff>
    </xdr:to>
    <xdr:sp macro="" textlink="">
      <xdr:nvSpPr>
        <xdr:cNvPr id="470" name="楕円 469">
          <a:extLst>
            <a:ext uri="{FF2B5EF4-FFF2-40B4-BE49-F238E27FC236}">
              <a16:creationId xmlns:a16="http://schemas.microsoft.com/office/drawing/2014/main" id="{7F2CF14E-4C90-4464-B114-EBFDB0F3BB7C}"/>
            </a:ext>
          </a:extLst>
        </xdr:cNvPr>
        <xdr:cNvSpPr/>
      </xdr:nvSpPr>
      <xdr:spPr>
        <a:xfrm>
          <a:off x="15430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76200</xdr:rowOff>
    </xdr:from>
    <xdr:to>
      <xdr:col>85</xdr:col>
      <xdr:colOff>127000</xdr:colOff>
      <xdr:row>37</xdr:row>
      <xdr:rowOff>125186</xdr:rowOff>
    </xdr:to>
    <xdr:cxnSp macro="">
      <xdr:nvCxnSpPr>
        <xdr:cNvPr id="471" name="直線コネクタ 470">
          <a:extLst>
            <a:ext uri="{FF2B5EF4-FFF2-40B4-BE49-F238E27FC236}">
              <a16:creationId xmlns:a16="http://schemas.microsoft.com/office/drawing/2014/main" id="{079469E4-2D36-4310-A31B-6C98AE1C3CE4}"/>
            </a:ext>
          </a:extLst>
        </xdr:cNvPr>
        <xdr:cNvCxnSpPr/>
      </xdr:nvCxnSpPr>
      <xdr:spPr>
        <a:xfrm flipV="1">
          <a:off x="15481300" y="641985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72" name="楕円 471">
          <a:extLst>
            <a:ext uri="{FF2B5EF4-FFF2-40B4-BE49-F238E27FC236}">
              <a16:creationId xmlns:a16="http://schemas.microsoft.com/office/drawing/2014/main" id="{FDD4BE97-0898-4AA6-9878-8B57329F5BCF}"/>
            </a:ext>
          </a:extLst>
        </xdr:cNvPr>
        <xdr:cNvSpPr/>
      </xdr:nvSpPr>
      <xdr:spPr>
        <a:xfrm>
          <a:off x="14541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125186</xdr:rowOff>
    </xdr:from>
    <xdr:to>
      <xdr:col>81</xdr:col>
      <xdr:colOff>50800</xdr:colOff>
      <xdr:row>37</xdr:row>
      <xdr:rowOff>156210</xdr:rowOff>
    </xdr:to>
    <xdr:cxnSp macro="">
      <xdr:nvCxnSpPr>
        <xdr:cNvPr id="473" name="直線コネクタ 472">
          <a:extLst>
            <a:ext uri="{FF2B5EF4-FFF2-40B4-BE49-F238E27FC236}">
              <a16:creationId xmlns:a16="http://schemas.microsoft.com/office/drawing/2014/main" id="{8DFDA091-D90A-487D-8281-12EB64ADCDD9}"/>
            </a:ext>
          </a:extLst>
        </xdr:cNvPr>
        <xdr:cNvCxnSpPr/>
      </xdr:nvCxnSpPr>
      <xdr:spPr>
        <a:xfrm flipV="1">
          <a:off x="14592300" y="646883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119034</xdr:rowOff>
    </xdr:from>
    <xdr:ext cx="405111" cy="259045"/>
    <xdr:sp macro="" textlink="">
      <xdr:nvSpPr>
        <xdr:cNvPr id="474" name="n_1aveValue【認定こども園・幼稚園・保育所】&#10;有形固定資産減価償却率">
          <a:extLst>
            <a:ext uri="{FF2B5EF4-FFF2-40B4-BE49-F238E27FC236}">
              <a16:creationId xmlns:a16="http://schemas.microsoft.com/office/drawing/2014/main" id="{16923AD5-07D0-4AC1-AA59-0C3E9830FC06}"/>
            </a:ext>
          </a:extLst>
        </xdr:cNvPr>
        <xdr:cNvSpPr txBox="1"/>
      </xdr:nvSpPr>
      <xdr:spPr>
        <a:xfrm>
          <a:off x="152660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164754</xdr:rowOff>
    </xdr:from>
    <xdr:ext cx="405111" cy="259045"/>
    <xdr:sp macro="" textlink="">
      <xdr:nvSpPr>
        <xdr:cNvPr id="475" name="n_2aveValue【認定こども園・幼稚園・保育所】&#10;有形固定資産減価償却率">
          <a:extLst>
            <a:ext uri="{FF2B5EF4-FFF2-40B4-BE49-F238E27FC236}">
              <a16:creationId xmlns:a16="http://schemas.microsoft.com/office/drawing/2014/main" id="{B85529F9-1144-4FEE-BEA8-6095F8D67950}"/>
            </a:ext>
          </a:extLst>
        </xdr:cNvPr>
        <xdr:cNvSpPr txBox="1"/>
      </xdr:nvSpPr>
      <xdr:spPr>
        <a:xfrm>
          <a:off x="143897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99440</xdr:rowOff>
    </xdr:from>
    <xdr:ext cx="405111" cy="259045"/>
    <xdr:sp macro="" textlink="">
      <xdr:nvSpPr>
        <xdr:cNvPr id="476" name="n_3aveValue【認定こども園・幼稚園・保育所】&#10;有形固定資産減価償却率">
          <a:extLst>
            <a:ext uri="{FF2B5EF4-FFF2-40B4-BE49-F238E27FC236}">
              <a16:creationId xmlns:a16="http://schemas.microsoft.com/office/drawing/2014/main" id="{D0A150C9-B43E-4805-A41F-6CBB1210A41C}"/>
            </a:ext>
          </a:extLst>
        </xdr:cNvPr>
        <xdr:cNvSpPr txBox="1"/>
      </xdr:nvSpPr>
      <xdr:spPr>
        <a:xfrm>
          <a:off x="13500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167112</xdr:rowOff>
    </xdr:from>
    <xdr:ext cx="405111" cy="259045"/>
    <xdr:sp macro="" textlink="">
      <xdr:nvSpPr>
        <xdr:cNvPr id="477" name="n_1mainValue【認定こども園・幼稚園・保育所】&#10;有形固定資産減価償却率">
          <a:extLst>
            <a:ext uri="{FF2B5EF4-FFF2-40B4-BE49-F238E27FC236}">
              <a16:creationId xmlns:a16="http://schemas.microsoft.com/office/drawing/2014/main" id="{D6A1792D-11DF-4D27-BB3E-3D1A7D3D3729}"/>
            </a:ext>
          </a:extLst>
        </xdr:cNvPr>
        <xdr:cNvSpPr txBox="1"/>
      </xdr:nvSpPr>
      <xdr:spPr>
        <a:xfrm>
          <a:off x="15266044" y="651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478" name="n_2mainValue【認定こども園・幼稚園・保育所】&#10;有形固定資産減価償却率">
          <a:extLst>
            <a:ext uri="{FF2B5EF4-FFF2-40B4-BE49-F238E27FC236}">
              <a16:creationId xmlns:a16="http://schemas.microsoft.com/office/drawing/2014/main" id="{2158CDF8-EFB9-4F6F-81E6-16908CD09838}"/>
            </a:ext>
          </a:extLst>
        </xdr:cNvPr>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a:extLst>
            <a:ext uri="{FF2B5EF4-FFF2-40B4-BE49-F238E27FC236}">
              <a16:creationId xmlns:a16="http://schemas.microsoft.com/office/drawing/2014/main" id="{84584214-5D6A-4284-83C4-24792F9BACC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a:extLst>
            <a:ext uri="{FF2B5EF4-FFF2-40B4-BE49-F238E27FC236}">
              <a16:creationId xmlns:a16="http://schemas.microsoft.com/office/drawing/2014/main" id="{DB702A9F-BA05-4B11-B9F5-0BB6C126223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a:extLst>
            <a:ext uri="{FF2B5EF4-FFF2-40B4-BE49-F238E27FC236}">
              <a16:creationId xmlns:a16="http://schemas.microsoft.com/office/drawing/2014/main" id="{A19BB7B8-EA51-49DB-A48E-F80EECD4795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a:extLst>
            <a:ext uri="{FF2B5EF4-FFF2-40B4-BE49-F238E27FC236}">
              <a16:creationId xmlns:a16="http://schemas.microsoft.com/office/drawing/2014/main" id="{86B98DAA-4402-426E-9FC4-76616E95529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a:extLst>
            <a:ext uri="{FF2B5EF4-FFF2-40B4-BE49-F238E27FC236}">
              <a16:creationId xmlns:a16="http://schemas.microsoft.com/office/drawing/2014/main" id="{CB51FD24-CBE6-474C-A16F-D12A410ADD7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a:extLst>
            <a:ext uri="{FF2B5EF4-FFF2-40B4-BE49-F238E27FC236}">
              <a16:creationId xmlns:a16="http://schemas.microsoft.com/office/drawing/2014/main" id="{C65D6D7A-A3BB-49FB-905F-BDE771B56CC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a:extLst>
            <a:ext uri="{FF2B5EF4-FFF2-40B4-BE49-F238E27FC236}">
              <a16:creationId xmlns:a16="http://schemas.microsoft.com/office/drawing/2014/main" id="{B9949368-B927-4327-8CEC-DCDDFEDF587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a:extLst>
            <a:ext uri="{FF2B5EF4-FFF2-40B4-BE49-F238E27FC236}">
              <a16:creationId xmlns:a16="http://schemas.microsoft.com/office/drawing/2014/main" id="{E606C603-45F1-45B1-A751-A903429EB61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a:extLst>
            <a:ext uri="{FF2B5EF4-FFF2-40B4-BE49-F238E27FC236}">
              <a16:creationId xmlns:a16="http://schemas.microsoft.com/office/drawing/2014/main" id="{78D5C018-ED49-493D-AB65-2730CAB90D2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a:extLst>
            <a:ext uri="{FF2B5EF4-FFF2-40B4-BE49-F238E27FC236}">
              <a16:creationId xmlns:a16="http://schemas.microsoft.com/office/drawing/2014/main" id="{80ED082E-245C-4E15-AFB9-88BBCE90AB1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9" name="直線コネクタ 488">
          <a:extLst>
            <a:ext uri="{FF2B5EF4-FFF2-40B4-BE49-F238E27FC236}">
              <a16:creationId xmlns:a16="http://schemas.microsoft.com/office/drawing/2014/main" id="{843CE6ED-AC95-4D27-8C24-513BBCCDF93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90" name="テキスト ボックス 489">
          <a:extLst>
            <a:ext uri="{FF2B5EF4-FFF2-40B4-BE49-F238E27FC236}">
              <a16:creationId xmlns:a16="http://schemas.microsoft.com/office/drawing/2014/main" id="{0E240618-02FB-4D8B-B56D-B9EBC77EE31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1" name="直線コネクタ 490">
          <a:extLst>
            <a:ext uri="{FF2B5EF4-FFF2-40B4-BE49-F238E27FC236}">
              <a16:creationId xmlns:a16="http://schemas.microsoft.com/office/drawing/2014/main" id="{5BB3BF46-74B8-42D0-A946-270C6FBAA12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92" name="テキスト ボックス 491">
          <a:extLst>
            <a:ext uri="{FF2B5EF4-FFF2-40B4-BE49-F238E27FC236}">
              <a16:creationId xmlns:a16="http://schemas.microsoft.com/office/drawing/2014/main" id="{B0E7095E-EDB5-45AE-9989-6D4F6D30FB6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3" name="直線コネクタ 492">
          <a:extLst>
            <a:ext uri="{FF2B5EF4-FFF2-40B4-BE49-F238E27FC236}">
              <a16:creationId xmlns:a16="http://schemas.microsoft.com/office/drawing/2014/main" id="{BBD37E6E-F34A-4ABE-8CC8-B3AA90E71A4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4" name="テキスト ボックス 493">
          <a:extLst>
            <a:ext uri="{FF2B5EF4-FFF2-40B4-BE49-F238E27FC236}">
              <a16:creationId xmlns:a16="http://schemas.microsoft.com/office/drawing/2014/main" id="{62CCE632-D758-4EFA-AF5B-2A7D6168ABA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5" name="直線コネクタ 494">
          <a:extLst>
            <a:ext uri="{FF2B5EF4-FFF2-40B4-BE49-F238E27FC236}">
              <a16:creationId xmlns:a16="http://schemas.microsoft.com/office/drawing/2014/main" id="{EF8CD498-18D5-428F-8157-AAD73921910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6" name="テキスト ボックス 495">
          <a:extLst>
            <a:ext uri="{FF2B5EF4-FFF2-40B4-BE49-F238E27FC236}">
              <a16:creationId xmlns:a16="http://schemas.microsoft.com/office/drawing/2014/main" id="{2E6F3BEE-669F-42E7-BCAA-AC96558117D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7" name="直線コネクタ 496">
          <a:extLst>
            <a:ext uri="{FF2B5EF4-FFF2-40B4-BE49-F238E27FC236}">
              <a16:creationId xmlns:a16="http://schemas.microsoft.com/office/drawing/2014/main" id="{1E31CD2A-C121-45FF-B7FF-4FA8C940CB7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8" name="テキスト ボックス 497">
          <a:extLst>
            <a:ext uri="{FF2B5EF4-FFF2-40B4-BE49-F238E27FC236}">
              <a16:creationId xmlns:a16="http://schemas.microsoft.com/office/drawing/2014/main" id="{859EA039-5932-4EB1-AA25-21510934CE5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9" name="【認定こども園・幼稚園・保育所】&#10;一人当たり面積グラフ枠">
          <a:extLst>
            <a:ext uri="{FF2B5EF4-FFF2-40B4-BE49-F238E27FC236}">
              <a16:creationId xmlns:a16="http://schemas.microsoft.com/office/drawing/2014/main" id="{FBF0E0A9-91A4-4FA4-A7E9-D293A36927D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39624</xdr:rowOff>
    </xdr:from>
    <xdr:to>
      <xdr:col>116</xdr:col>
      <xdr:colOff>62864</xdr:colOff>
      <xdr:row>41</xdr:row>
      <xdr:rowOff>16764</xdr:rowOff>
    </xdr:to>
    <xdr:cxnSp macro="">
      <xdr:nvCxnSpPr>
        <xdr:cNvPr id="500" name="直線コネクタ 499">
          <a:extLst>
            <a:ext uri="{FF2B5EF4-FFF2-40B4-BE49-F238E27FC236}">
              <a16:creationId xmlns:a16="http://schemas.microsoft.com/office/drawing/2014/main" id="{353A1891-B4D9-4109-8DE5-5564C2584711}"/>
            </a:ext>
          </a:extLst>
        </xdr:cNvPr>
        <xdr:cNvCxnSpPr/>
      </xdr:nvCxnSpPr>
      <xdr:spPr>
        <a:xfrm flipV="1">
          <a:off x="22160864" y="58689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20591</xdr:rowOff>
    </xdr:from>
    <xdr:ext cx="469744" cy="259045"/>
    <xdr:sp macro="" textlink="">
      <xdr:nvSpPr>
        <xdr:cNvPr id="501" name="【認定こども園・幼稚園・保育所】&#10;一人当たり面積最小値テキスト">
          <a:extLst>
            <a:ext uri="{FF2B5EF4-FFF2-40B4-BE49-F238E27FC236}">
              <a16:creationId xmlns:a16="http://schemas.microsoft.com/office/drawing/2014/main" id="{05A6DA78-BF61-42F6-AC37-1FC84EC1979A}"/>
            </a:ext>
          </a:extLst>
        </xdr:cNvPr>
        <xdr:cNvSpPr txBox="1"/>
      </xdr:nvSpPr>
      <xdr:spPr>
        <a:xfrm>
          <a:off x="22199600" y="705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16764</xdr:rowOff>
    </xdr:from>
    <xdr:to>
      <xdr:col>116</xdr:col>
      <xdr:colOff>152400</xdr:colOff>
      <xdr:row>41</xdr:row>
      <xdr:rowOff>16764</xdr:rowOff>
    </xdr:to>
    <xdr:cxnSp macro="">
      <xdr:nvCxnSpPr>
        <xdr:cNvPr id="502" name="直線コネクタ 501">
          <a:extLst>
            <a:ext uri="{FF2B5EF4-FFF2-40B4-BE49-F238E27FC236}">
              <a16:creationId xmlns:a16="http://schemas.microsoft.com/office/drawing/2014/main" id="{BEFD2E52-2F3F-49F3-8DE2-F9F179DE632B}"/>
            </a:ext>
          </a:extLst>
        </xdr:cNvPr>
        <xdr:cNvCxnSpPr/>
      </xdr:nvCxnSpPr>
      <xdr:spPr>
        <a:xfrm>
          <a:off x="22072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157751</xdr:rowOff>
    </xdr:from>
    <xdr:ext cx="469744" cy="259045"/>
    <xdr:sp macro="" textlink="">
      <xdr:nvSpPr>
        <xdr:cNvPr id="503" name="【認定こども園・幼稚園・保育所】&#10;一人当たり面積最大値テキスト">
          <a:extLst>
            <a:ext uri="{FF2B5EF4-FFF2-40B4-BE49-F238E27FC236}">
              <a16:creationId xmlns:a16="http://schemas.microsoft.com/office/drawing/2014/main" id="{D084C0B9-2974-4CB6-83DF-DC19CA057CBA}"/>
            </a:ext>
          </a:extLst>
        </xdr:cNvPr>
        <xdr:cNvSpPr txBox="1"/>
      </xdr:nvSpPr>
      <xdr:spPr>
        <a:xfrm>
          <a:off x="22199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39624</xdr:rowOff>
    </xdr:from>
    <xdr:to>
      <xdr:col>116</xdr:col>
      <xdr:colOff>152400</xdr:colOff>
      <xdr:row>34</xdr:row>
      <xdr:rowOff>39624</xdr:rowOff>
    </xdr:to>
    <xdr:cxnSp macro="">
      <xdr:nvCxnSpPr>
        <xdr:cNvPr id="504" name="直線コネクタ 503">
          <a:extLst>
            <a:ext uri="{FF2B5EF4-FFF2-40B4-BE49-F238E27FC236}">
              <a16:creationId xmlns:a16="http://schemas.microsoft.com/office/drawing/2014/main" id="{EA60F881-72A4-46A0-B105-AAC9600774D8}"/>
            </a:ext>
          </a:extLst>
        </xdr:cNvPr>
        <xdr:cNvCxnSpPr/>
      </xdr:nvCxnSpPr>
      <xdr:spPr>
        <a:xfrm>
          <a:off x="22072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140987</xdr:rowOff>
    </xdr:from>
    <xdr:ext cx="469744" cy="259045"/>
    <xdr:sp macro="" textlink="">
      <xdr:nvSpPr>
        <xdr:cNvPr id="505" name="【認定こども園・幼稚園・保育所】&#10;一人当たり面積平均値テキスト">
          <a:extLst>
            <a:ext uri="{FF2B5EF4-FFF2-40B4-BE49-F238E27FC236}">
              <a16:creationId xmlns:a16="http://schemas.microsoft.com/office/drawing/2014/main" id="{3F2328C2-6BC0-49C9-B4E7-46C4B82A5085}"/>
            </a:ext>
          </a:extLst>
        </xdr:cNvPr>
        <xdr:cNvSpPr txBox="1"/>
      </xdr:nvSpPr>
      <xdr:spPr>
        <a:xfrm>
          <a:off x="22199600" y="6484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506" name="フローチャート: 判断 505">
          <a:extLst>
            <a:ext uri="{FF2B5EF4-FFF2-40B4-BE49-F238E27FC236}">
              <a16:creationId xmlns:a16="http://schemas.microsoft.com/office/drawing/2014/main" id="{D742C111-EF25-42C5-90EC-54AF9956742A}"/>
            </a:ext>
          </a:extLst>
        </xdr:cNvPr>
        <xdr:cNvSpPr/>
      </xdr:nvSpPr>
      <xdr:spPr>
        <a:xfrm>
          <a:off x="22110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xdr:rowOff>
    </xdr:from>
    <xdr:to>
      <xdr:col>112</xdr:col>
      <xdr:colOff>38100</xdr:colOff>
      <xdr:row>38</xdr:row>
      <xdr:rowOff>115570</xdr:rowOff>
    </xdr:to>
    <xdr:sp macro="" textlink="">
      <xdr:nvSpPr>
        <xdr:cNvPr id="507" name="フローチャート: 判断 506">
          <a:extLst>
            <a:ext uri="{FF2B5EF4-FFF2-40B4-BE49-F238E27FC236}">
              <a16:creationId xmlns:a16="http://schemas.microsoft.com/office/drawing/2014/main" id="{C0921599-81B1-4709-82F3-D96D8F6997D6}"/>
            </a:ext>
          </a:extLst>
        </xdr:cNvPr>
        <xdr:cNvSpPr/>
      </xdr:nvSpPr>
      <xdr:spPr>
        <a:xfrm>
          <a:off x="2127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39116</xdr:rowOff>
    </xdr:from>
    <xdr:to>
      <xdr:col>107</xdr:col>
      <xdr:colOff>101600</xdr:colOff>
      <xdr:row>38</xdr:row>
      <xdr:rowOff>140716</xdr:rowOff>
    </xdr:to>
    <xdr:sp macro="" textlink="">
      <xdr:nvSpPr>
        <xdr:cNvPr id="508" name="フローチャート: 判断 507">
          <a:extLst>
            <a:ext uri="{FF2B5EF4-FFF2-40B4-BE49-F238E27FC236}">
              <a16:creationId xmlns:a16="http://schemas.microsoft.com/office/drawing/2014/main" id="{B50440EB-5FEF-4F84-9990-CE398E392334}"/>
            </a:ext>
          </a:extLst>
        </xdr:cNvPr>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64262</xdr:rowOff>
    </xdr:from>
    <xdr:to>
      <xdr:col>102</xdr:col>
      <xdr:colOff>165100</xdr:colOff>
      <xdr:row>38</xdr:row>
      <xdr:rowOff>165862</xdr:rowOff>
    </xdr:to>
    <xdr:sp macro="" textlink="">
      <xdr:nvSpPr>
        <xdr:cNvPr id="509" name="フローチャート: 判断 508">
          <a:extLst>
            <a:ext uri="{FF2B5EF4-FFF2-40B4-BE49-F238E27FC236}">
              <a16:creationId xmlns:a16="http://schemas.microsoft.com/office/drawing/2014/main" id="{DE44D04E-BFB7-48AE-90E9-2B56DA4CF73F}"/>
            </a:ext>
          </a:extLst>
        </xdr:cNvPr>
        <xdr:cNvSpPr/>
      </xdr:nvSpPr>
      <xdr:spPr>
        <a:xfrm>
          <a:off x="19494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F72A55FA-829A-44E9-98A9-6131B965BB9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7C01DA4A-D55D-4CBC-AC23-84297661470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142712BA-26BA-46DD-897B-DB4E1C8CE8B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C617A0E5-E337-4AEE-A8E5-6F42EC1FE23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830FE9E-2498-4FF8-96DA-74674CBCC98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71120</xdr:rowOff>
    </xdr:from>
    <xdr:to>
      <xdr:col>116</xdr:col>
      <xdr:colOff>114300</xdr:colOff>
      <xdr:row>37</xdr:row>
      <xdr:rowOff>1270</xdr:rowOff>
    </xdr:to>
    <xdr:sp macro="" textlink="">
      <xdr:nvSpPr>
        <xdr:cNvPr id="515" name="楕円 514">
          <a:extLst>
            <a:ext uri="{FF2B5EF4-FFF2-40B4-BE49-F238E27FC236}">
              <a16:creationId xmlns:a16="http://schemas.microsoft.com/office/drawing/2014/main" id="{E2B1E451-63E4-4E66-B476-D008284179BC}"/>
            </a:ext>
          </a:extLst>
        </xdr:cNvPr>
        <xdr:cNvSpPr/>
      </xdr:nvSpPr>
      <xdr:spPr>
        <a:xfrm>
          <a:off x="22110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93997</xdr:rowOff>
    </xdr:from>
    <xdr:ext cx="469744" cy="259045"/>
    <xdr:sp macro="" textlink="">
      <xdr:nvSpPr>
        <xdr:cNvPr id="516" name="【認定こども園・幼稚園・保育所】&#10;一人当たり面積該当値テキスト">
          <a:extLst>
            <a:ext uri="{FF2B5EF4-FFF2-40B4-BE49-F238E27FC236}">
              <a16:creationId xmlns:a16="http://schemas.microsoft.com/office/drawing/2014/main" id="{C0F67E50-07E8-4F7F-9AAD-6B05A08DFD91}"/>
            </a:ext>
          </a:extLst>
        </xdr:cNvPr>
        <xdr:cNvSpPr txBox="1"/>
      </xdr:nvSpPr>
      <xdr:spPr>
        <a:xfrm>
          <a:off x="22199600"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93980</xdr:rowOff>
    </xdr:from>
    <xdr:to>
      <xdr:col>112</xdr:col>
      <xdr:colOff>38100</xdr:colOff>
      <xdr:row>37</xdr:row>
      <xdr:rowOff>24130</xdr:rowOff>
    </xdr:to>
    <xdr:sp macro="" textlink="">
      <xdr:nvSpPr>
        <xdr:cNvPr id="517" name="楕円 516">
          <a:extLst>
            <a:ext uri="{FF2B5EF4-FFF2-40B4-BE49-F238E27FC236}">
              <a16:creationId xmlns:a16="http://schemas.microsoft.com/office/drawing/2014/main" id="{5DE9815C-88FE-433A-9ED0-C6B4CA78823D}"/>
            </a:ext>
          </a:extLst>
        </xdr:cNvPr>
        <xdr:cNvSpPr/>
      </xdr:nvSpPr>
      <xdr:spPr>
        <a:xfrm>
          <a:off x="21272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121920</xdr:rowOff>
    </xdr:from>
    <xdr:to>
      <xdr:col>116</xdr:col>
      <xdr:colOff>63500</xdr:colOff>
      <xdr:row>36</xdr:row>
      <xdr:rowOff>144780</xdr:rowOff>
    </xdr:to>
    <xdr:cxnSp macro="">
      <xdr:nvCxnSpPr>
        <xdr:cNvPr id="518" name="直線コネクタ 517">
          <a:extLst>
            <a:ext uri="{FF2B5EF4-FFF2-40B4-BE49-F238E27FC236}">
              <a16:creationId xmlns:a16="http://schemas.microsoft.com/office/drawing/2014/main" id="{7AC0DB8F-D2A5-4135-A47D-9B7C7BC6AAB9}"/>
            </a:ext>
          </a:extLst>
        </xdr:cNvPr>
        <xdr:cNvCxnSpPr/>
      </xdr:nvCxnSpPr>
      <xdr:spPr>
        <a:xfrm flipV="1">
          <a:off x="21323300" y="6294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116840</xdr:rowOff>
    </xdr:from>
    <xdr:to>
      <xdr:col>107</xdr:col>
      <xdr:colOff>101600</xdr:colOff>
      <xdr:row>37</xdr:row>
      <xdr:rowOff>46990</xdr:rowOff>
    </xdr:to>
    <xdr:sp macro="" textlink="">
      <xdr:nvSpPr>
        <xdr:cNvPr id="519" name="楕円 518">
          <a:extLst>
            <a:ext uri="{FF2B5EF4-FFF2-40B4-BE49-F238E27FC236}">
              <a16:creationId xmlns:a16="http://schemas.microsoft.com/office/drawing/2014/main" id="{ACA408BE-2817-4FA9-9AED-4E9CD415D8BC}"/>
            </a:ext>
          </a:extLst>
        </xdr:cNvPr>
        <xdr:cNvSpPr/>
      </xdr:nvSpPr>
      <xdr:spPr>
        <a:xfrm>
          <a:off x="20383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144780</xdr:rowOff>
    </xdr:from>
    <xdr:to>
      <xdr:col>111</xdr:col>
      <xdr:colOff>177800</xdr:colOff>
      <xdr:row>36</xdr:row>
      <xdr:rowOff>167640</xdr:rowOff>
    </xdr:to>
    <xdr:cxnSp macro="">
      <xdr:nvCxnSpPr>
        <xdr:cNvPr id="520" name="直線コネクタ 519">
          <a:extLst>
            <a:ext uri="{FF2B5EF4-FFF2-40B4-BE49-F238E27FC236}">
              <a16:creationId xmlns:a16="http://schemas.microsoft.com/office/drawing/2014/main" id="{15D7D9AB-7978-4966-8409-F132B0E3B9E4}"/>
            </a:ext>
          </a:extLst>
        </xdr:cNvPr>
        <xdr:cNvCxnSpPr/>
      </xdr:nvCxnSpPr>
      <xdr:spPr>
        <a:xfrm flipV="1">
          <a:off x="20434300" y="6316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106697</xdr:rowOff>
    </xdr:from>
    <xdr:ext cx="469744" cy="259045"/>
    <xdr:sp macro="" textlink="">
      <xdr:nvSpPr>
        <xdr:cNvPr id="521" name="n_1aveValue【認定こども園・幼稚園・保育所】&#10;一人当たり面積">
          <a:extLst>
            <a:ext uri="{FF2B5EF4-FFF2-40B4-BE49-F238E27FC236}">
              <a16:creationId xmlns:a16="http://schemas.microsoft.com/office/drawing/2014/main" id="{8F0E53D1-06AE-43E7-A844-DE132A152ACD}"/>
            </a:ext>
          </a:extLst>
        </xdr:cNvPr>
        <xdr:cNvSpPr txBox="1"/>
      </xdr:nvSpPr>
      <xdr:spPr>
        <a:xfrm>
          <a:off x="210757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131843</xdr:rowOff>
    </xdr:from>
    <xdr:ext cx="469744" cy="259045"/>
    <xdr:sp macro="" textlink="">
      <xdr:nvSpPr>
        <xdr:cNvPr id="522" name="n_2aveValue【認定こども園・幼稚園・保育所】&#10;一人当たり面積">
          <a:extLst>
            <a:ext uri="{FF2B5EF4-FFF2-40B4-BE49-F238E27FC236}">
              <a16:creationId xmlns:a16="http://schemas.microsoft.com/office/drawing/2014/main" id="{01E44575-1FFE-4F5F-A212-CC1E78438022}"/>
            </a:ext>
          </a:extLst>
        </xdr:cNvPr>
        <xdr:cNvSpPr txBox="1"/>
      </xdr:nvSpPr>
      <xdr:spPr>
        <a:xfrm>
          <a:off x="20199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10939</xdr:rowOff>
    </xdr:from>
    <xdr:ext cx="469744" cy="259045"/>
    <xdr:sp macro="" textlink="">
      <xdr:nvSpPr>
        <xdr:cNvPr id="523" name="n_3aveValue【認定こども園・幼稚園・保育所】&#10;一人当たり面積">
          <a:extLst>
            <a:ext uri="{FF2B5EF4-FFF2-40B4-BE49-F238E27FC236}">
              <a16:creationId xmlns:a16="http://schemas.microsoft.com/office/drawing/2014/main" id="{3AA76B6C-38AD-42AE-A768-FF25D7F7EB97}"/>
            </a:ext>
          </a:extLst>
        </xdr:cNvPr>
        <xdr:cNvSpPr txBox="1"/>
      </xdr:nvSpPr>
      <xdr:spPr>
        <a:xfrm>
          <a:off x="19310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40657</xdr:rowOff>
    </xdr:from>
    <xdr:ext cx="469744" cy="259045"/>
    <xdr:sp macro="" textlink="">
      <xdr:nvSpPr>
        <xdr:cNvPr id="524" name="n_1mainValue【認定こども園・幼稚園・保育所】&#10;一人当たり面積">
          <a:extLst>
            <a:ext uri="{FF2B5EF4-FFF2-40B4-BE49-F238E27FC236}">
              <a16:creationId xmlns:a16="http://schemas.microsoft.com/office/drawing/2014/main" id="{F4EEC676-D77F-4714-AA63-3629F6077646}"/>
            </a:ext>
          </a:extLst>
        </xdr:cNvPr>
        <xdr:cNvSpPr txBox="1"/>
      </xdr:nvSpPr>
      <xdr:spPr>
        <a:xfrm>
          <a:off x="210757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63517</xdr:rowOff>
    </xdr:from>
    <xdr:ext cx="469744" cy="259045"/>
    <xdr:sp macro="" textlink="">
      <xdr:nvSpPr>
        <xdr:cNvPr id="525" name="n_2mainValue【認定こども園・幼稚園・保育所】&#10;一人当たり面積">
          <a:extLst>
            <a:ext uri="{FF2B5EF4-FFF2-40B4-BE49-F238E27FC236}">
              <a16:creationId xmlns:a16="http://schemas.microsoft.com/office/drawing/2014/main" id="{A59F7C0A-598B-48C0-92DC-600588828322}"/>
            </a:ext>
          </a:extLst>
        </xdr:cNvPr>
        <xdr:cNvSpPr txBox="1"/>
      </xdr:nvSpPr>
      <xdr:spPr>
        <a:xfrm>
          <a:off x="20199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a:extLst>
            <a:ext uri="{FF2B5EF4-FFF2-40B4-BE49-F238E27FC236}">
              <a16:creationId xmlns:a16="http://schemas.microsoft.com/office/drawing/2014/main" id="{FD203CAC-FE1D-4F40-A9A1-ACBB99A4DEA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a:extLst>
            <a:ext uri="{FF2B5EF4-FFF2-40B4-BE49-F238E27FC236}">
              <a16:creationId xmlns:a16="http://schemas.microsoft.com/office/drawing/2014/main" id="{0C059E6C-A4BA-41BA-9635-879AA379638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a:extLst>
            <a:ext uri="{FF2B5EF4-FFF2-40B4-BE49-F238E27FC236}">
              <a16:creationId xmlns:a16="http://schemas.microsoft.com/office/drawing/2014/main" id="{652C6A0C-F95E-483C-B013-AF4BB440377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a:extLst>
            <a:ext uri="{FF2B5EF4-FFF2-40B4-BE49-F238E27FC236}">
              <a16:creationId xmlns:a16="http://schemas.microsoft.com/office/drawing/2014/main" id="{5D4A2A68-351C-4A4B-AF70-E22FC992002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a:extLst>
            <a:ext uri="{FF2B5EF4-FFF2-40B4-BE49-F238E27FC236}">
              <a16:creationId xmlns:a16="http://schemas.microsoft.com/office/drawing/2014/main" id="{1767F17A-4029-4F27-8D6D-22C6E3F2338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a:extLst>
            <a:ext uri="{FF2B5EF4-FFF2-40B4-BE49-F238E27FC236}">
              <a16:creationId xmlns:a16="http://schemas.microsoft.com/office/drawing/2014/main" id="{552FA832-461E-43A0-A56E-A659D5D085E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a:extLst>
            <a:ext uri="{FF2B5EF4-FFF2-40B4-BE49-F238E27FC236}">
              <a16:creationId xmlns:a16="http://schemas.microsoft.com/office/drawing/2014/main" id="{277C61F1-63A2-4375-8308-A3F2DDCF3CB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a:extLst>
            <a:ext uri="{FF2B5EF4-FFF2-40B4-BE49-F238E27FC236}">
              <a16:creationId xmlns:a16="http://schemas.microsoft.com/office/drawing/2014/main" id="{3B19AEA0-28AE-4BB2-B7D8-716135EEE6F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a:extLst>
            <a:ext uri="{FF2B5EF4-FFF2-40B4-BE49-F238E27FC236}">
              <a16:creationId xmlns:a16="http://schemas.microsoft.com/office/drawing/2014/main" id="{7CF8CA4C-A403-4C34-AACB-604CFB0EBAB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a:extLst>
            <a:ext uri="{FF2B5EF4-FFF2-40B4-BE49-F238E27FC236}">
              <a16:creationId xmlns:a16="http://schemas.microsoft.com/office/drawing/2014/main" id="{341B7BF8-70BF-4253-94B0-C60EED3076D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6" name="テキスト ボックス 535">
          <a:extLst>
            <a:ext uri="{FF2B5EF4-FFF2-40B4-BE49-F238E27FC236}">
              <a16:creationId xmlns:a16="http://schemas.microsoft.com/office/drawing/2014/main" id="{A6BE5552-6352-4F17-A23E-08E2731FF1D2}"/>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37" name="直線コネクタ 536">
          <a:extLst>
            <a:ext uri="{FF2B5EF4-FFF2-40B4-BE49-F238E27FC236}">
              <a16:creationId xmlns:a16="http://schemas.microsoft.com/office/drawing/2014/main" id="{DEF3FAED-CDE9-48BE-8682-8601A1E6EED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38" name="テキスト ボックス 537">
          <a:extLst>
            <a:ext uri="{FF2B5EF4-FFF2-40B4-BE49-F238E27FC236}">
              <a16:creationId xmlns:a16="http://schemas.microsoft.com/office/drawing/2014/main" id="{9792BC4E-D89D-4CE9-AA8F-A618E8F6C53A}"/>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9" name="直線コネクタ 538">
          <a:extLst>
            <a:ext uri="{FF2B5EF4-FFF2-40B4-BE49-F238E27FC236}">
              <a16:creationId xmlns:a16="http://schemas.microsoft.com/office/drawing/2014/main" id="{209457DA-1B96-4708-BB32-627090C10AA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0" name="テキスト ボックス 539">
          <a:extLst>
            <a:ext uri="{FF2B5EF4-FFF2-40B4-BE49-F238E27FC236}">
              <a16:creationId xmlns:a16="http://schemas.microsoft.com/office/drawing/2014/main" id="{0B9203B9-ED62-4450-8776-F22AF8C9A7A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1" name="直線コネクタ 540">
          <a:extLst>
            <a:ext uri="{FF2B5EF4-FFF2-40B4-BE49-F238E27FC236}">
              <a16:creationId xmlns:a16="http://schemas.microsoft.com/office/drawing/2014/main" id="{65A20B3C-0B7A-4EA1-8688-DAEEDAB1C5E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2" name="テキスト ボックス 541">
          <a:extLst>
            <a:ext uri="{FF2B5EF4-FFF2-40B4-BE49-F238E27FC236}">
              <a16:creationId xmlns:a16="http://schemas.microsoft.com/office/drawing/2014/main" id="{F00E6E78-2B87-454E-A15F-B6AA8EE607E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3" name="直線コネクタ 542">
          <a:extLst>
            <a:ext uri="{FF2B5EF4-FFF2-40B4-BE49-F238E27FC236}">
              <a16:creationId xmlns:a16="http://schemas.microsoft.com/office/drawing/2014/main" id="{3A58EDA9-F70D-451B-BB28-CD67F54CA50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4" name="テキスト ボックス 543">
          <a:extLst>
            <a:ext uri="{FF2B5EF4-FFF2-40B4-BE49-F238E27FC236}">
              <a16:creationId xmlns:a16="http://schemas.microsoft.com/office/drawing/2014/main" id="{E4D467F4-1194-43BB-B5AB-3FB723E8434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5" name="直線コネクタ 544">
          <a:extLst>
            <a:ext uri="{FF2B5EF4-FFF2-40B4-BE49-F238E27FC236}">
              <a16:creationId xmlns:a16="http://schemas.microsoft.com/office/drawing/2014/main" id="{6BCA79E5-5C6B-45C2-A37E-42B95383BAD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6" name="テキスト ボックス 545">
          <a:extLst>
            <a:ext uri="{FF2B5EF4-FFF2-40B4-BE49-F238E27FC236}">
              <a16:creationId xmlns:a16="http://schemas.microsoft.com/office/drawing/2014/main" id="{91A5904A-F05C-4E11-A887-415665D877B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7" name="直線コネクタ 546">
          <a:extLst>
            <a:ext uri="{FF2B5EF4-FFF2-40B4-BE49-F238E27FC236}">
              <a16:creationId xmlns:a16="http://schemas.microsoft.com/office/drawing/2014/main" id="{810D2DA5-74B4-417A-B8B4-BC06C0B99DD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48" name="テキスト ボックス 547">
          <a:extLst>
            <a:ext uri="{FF2B5EF4-FFF2-40B4-BE49-F238E27FC236}">
              <a16:creationId xmlns:a16="http://schemas.microsoft.com/office/drawing/2014/main" id="{ED718758-6796-4D40-92EE-67CB61D6AEA4}"/>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a:extLst>
            <a:ext uri="{FF2B5EF4-FFF2-40B4-BE49-F238E27FC236}">
              <a16:creationId xmlns:a16="http://schemas.microsoft.com/office/drawing/2014/main" id="{64AA566B-6AA1-47BE-8F4D-742506D851D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0" name="テキスト ボックス 549">
          <a:extLst>
            <a:ext uri="{FF2B5EF4-FFF2-40B4-BE49-F238E27FC236}">
              <a16:creationId xmlns:a16="http://schemas.microsoft.com/office/drawing/2014/main" id="{8B34B39F-076E-45DC-9014-8B64229E371A}"/>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学校施設】&#10;有形固定資産減価償却率グラフ枠">
          <a:extLst>
            <a:ext uri="{FF2B5EF4-FFF2-40B4-BE49-F238E27FC236}">
              <a16:creationId xmlns:a16="http://schemas.microsoft.com/office/drawing/2014/main" id="{D15FBA6C-6E31-49DD-8D9F-766E9B7CFC6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68580</xdr:rowOff>
    </xdr:to>
    <xdr:cxnSp macro="">
      <xdr:nvCxnSpPr>
        <xdr:cNvPr id="552" name="直線コネクタ 551">
          <a:extLst>
            <a:ext uri="{FF2B5EF4-FFF2-40B4-BE49-F238E27FC236}">
              <a16:creationId xmlns:a16="http://schemas.microsoft.com/office/drawing/2014/main" id="{42615E98-3962-4248-8954-39094DB39F11}"/>
            </a:ext>
          </a:extLst>
        </xdr:cNvPr>
        <xdr:cNvCxnSpPr/>
      </xdr:nvCxnSpPr>
      <xdr:spPr>
        <a:xfrm flipV="1">
          <a:off x="16318864" y="9627326"/>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53" name="【学校施設】&#10;有形固定資産減価償却率最小値テキスト">
          <a:extLst>
            <a:ext uri="{FF2B5EF4-FFF2-40B4-BE49-F238E27FC236}">
              <a16:creationId xmlns:a16="http://schemas.microsoft.com/office/drawing/2014/main" id="{148C901A-F9A4-4E29-9FC9-F248B3BD09C2}"/>
            </a:ext>
          </a:extLst>
        </xdr:cNvPr>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54" name="直線コネクタ 553">
          <a:extLst>
            <a:ext uri="{FF2B5EF4-FFF2-40B4-BE49-F238E27FC236}">
              <a16:creationId xmlns:a16="http://schemas.microsoft.com/office/drawing/2014/main" id="{DABDBC25-B9E7-4B9F-8ED4-320A9A68BE44}"/>
            </a:ext>
          </a:extLst>
        </xdr:cNvPr>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555" name="【学校施設】&#10;有形固定資産減価償却率最大値テキスト">
          <a:extLst>
            <a:ext uri="{FF2B5EF4-FFF2-40B4-BE49-F238E27FC236}">
              <a16:creationId xmlns:a16="http://schemas.microsoft.com/office/drawing/2014/main" id="{965EF811-3153-49DA-964C-5CDFB6CB6A10}"/>
            </a:ext>
          </a:extLst>
        </xdr:cNvPr>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556" name="直線コネクタ 555">
          <a:extLst>
            <a:ext uri="{FF2B5EF4-FFF2-40B4-BE49-F238E27FC236}">
              <a16:creationId xmlns:a16="http://schemas.microsoft.com/office/drawing/2014/main" id="{4A0BAB8B-1956-4AF6-8202-AE183CD6383F}"/>
            </a:ext>
          </a:extLst>
        </xdr:cNvPr>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57" name="【学校施設】&#10;有形固定資産減価償却率平均値テキスト">
          <a:extLst>
            <a:ext uri="{FF2B5EF4-FFF2-40B4-BE49-F238E27FC236}">
              <a16:creationId xmlns:a16="http://schemas.microsoft.com/office/drawing/2014/main" id="{A3D6A60A-72B3-4911-B2F4-A0D0348F3A5C}"/>
            </a:ext>
          </a:extLst>
        </xdr:cNvPr>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58" name="フローチャート: 判断 557">
          <a:extLst>
            <a:ext uri="{FF2B5EF4-FFF2-40B4-BE49-F238E27FC236}">
              <a16:creationId xmlns:a16="http://schemas.microsoft.com/office/drawing/2014/main" id="{CE0BAFA8-C4DE-422E-9F11-DA17EF54FD5C}"/>
            </a:ext>
          </a:extLst>
        </xdr:cNvPr>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59" name="フローチャート: 判断 558">
          <a:extLst>
            <a:ext uri="{FF2B5EF4-FFF2-40B4-BE49-F238E27FC236}">
              <a16:creationId xmlns:a16="http://schemas.microsoft.com/office/drawing/2014/main" id="{3AD98613-C297-4A7B-AA9D-2B1C7341E3D0}"/>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60" name="フローチャート: 判断 559">
          <a:extLst>
            <a:ext uri="{FF2B5EF4-FFF2-40B4-BE49-F238E27FC236}">
              <a16:creationId xmlns:a16="http://schemas.microsoft.com/office/drawing/2014/main" id="{DBE1A29B-2BE4-4967-B6BD-62113ECACD2F}"/>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61" name="フローチャート: 判断 560">
          <a:extLst>
            <a:ext uri="{FF2B5EF4-FFF2-40B4-BE49-F238E27FC236}">
              <a16:creationId xmlns:a16="http://schemas.microsoft.com/office/drawing/2014/main" id="{29525DD6-F457-4A19-89E5-991D2E16A760}"/>
            </a:ext>
          </a:extLst>
        </xdr:cNvPr>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F6651AD2-94CF-4B9D-9771-CABFCC624AE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D6AF2C8A-07B8-487B-8F45-ECA52CD56F1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D82C166A-4941-4F05-B8C4-7EFEACA7CDB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D27BC6B2-62B4-4439-ACE6-25027EC65E5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BFA2D40-0E89-45AA-8BEA-2012CF01645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67" name="楕円 566">
          <a:extLst>
            <a:ext uri="{FF2B5EF4-FFF2-40B4-BE49-F238E27FC236}">
              <a16:creationId xmlns:a16="http://schemas.microsoft.com/office/drawing/2014/main" id="{BC3F7DB9-7CDB-44D6-847F-975ABA86A09A}"/>
            </a:ext>
          </a:extLst>
        </xdr:cNvPr>
        <xdr:cNvSpPr/>
      </xdr:nvSpPr>
      <xdr:spPr>
        <a:xfrm>
          <a:off x="162687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138265</xdr:rowOff>
    </xdr:from>
    <xdr:ext cx="405111" cy="259045"/>
    <xdr:sp macro="" textlink="">
      <xdr:nvSpPr>
        <xdr:cNvPr id="568" name="【学校施設】&#10;有形固定資産減価償却率該当値テキスト">
          <a:extLst>
            <a:ext uri="{FF2B5EF4-FFF2-40B4-BE49-F238E27FC236}">
              <a16:creationId xmlns:a16="http://schemas.microsoft.com/office/drawing/2014/main" id="{2AB3DB46-F6F8-414D-B099-01AC1FFDCFCD}"/>
            </a:ext>
          </a:extLst>
        </xdr:cNvPr>
        <xdr:cNvSpPr txBox="1"/>
      </xdr:nvSpPr>
      <xdr:spPr>
        <a:xfrm>
          <a:off x="16357600"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34109</xdr:rowOff>
    </xdr:from>
    <xdr:to>
      <xdr:col>81</xdr:col>
      <xdr:colOff>101600</xdr:colOff>
      <xdr:row>60</xdr:row>
      <xdr:rowOff>135709</xdr:rowOff>
    </xdr:to>
    <xdr:sp macro="" textlink="">
      <xdr:nvSpPr>
        <xdr:cNvPr id="569" name="楕円 568">
          <a:extLst>
            <a:ext uri="{FF2B5EF4-FFF2-40B4-BE49-F238E27FC236}">
              <a16:creationId xmlns:a16="http://schemas.microsoft.com/office/drawing/2014/main" id="{1DD6469F-873F-461A-9009-44CB02B5E909}"/>
            </a:ext>
          </a:extLst>
        </xdr:cNvPr>
        <xdr:cNvSpPr/>
      </xdr:nvSpPr>
      <xdr:spPr>
        <a:xfrm>
          <a:off x="15430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39188</xdr:rowOff>
    </xdr:from>
    <xdr:to>
      <xdr:col>85</xdr:col>
      <xdr:colOff>127000</xdr:colOff>
      <xdr:row>60</xdr:row>
      <xdr:rowOff>84909</xdr:rowOff>
    </xdr:to>
    <xdr:cxnSp macro="">
      <xdr:nvCxnSpPr>
        <xdr:cNvPr id="570" name="直線コネクタ 569">
          <a:extLst>
            <a:ext uri="{FF2B5EF4-FFF2-40B4-BE49-F238E27FC236}">
              <a16:creationId xmlns:a16="http://schemas.microsoft.com/office/drawing/2014/main" id="{A0A276E9-D90D-4B01-B582-3E10715F0434}"/>
            </a:ext>
          </a:extLst>
        </xdr:cNvPr>
        <xdr:cNvCxnSpPr/>
      </xdr:nvCxnSpPr>
      <xdr:spPr>
        <a:xfrm flipV="1">
          <a:off x="15481300" y="1032618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92891</xdr:rowOff>
    </xdr:from>
    <xdr:to>
      <xdr:col>76</xdr:col>
      <xdr:colOff>165100</xdr:colOff>
      <xdr:row>61</xdr:row>
      <xdr:rowOff>23041</xdr:rowOff>
    </xdr:to>
    <xdr:sp macro="" textlink="">
      <xdr:nvSpPr>
        <xdr:cNvPr id="571" name="楕円 570">
          <a:extLst>
            <a:ext uri="{FF2B5EF4-FFF2-40B4-BE49-F238E27FC236}">
              <a16:creationId xmlns:a16="http://schemas.microsoft.com/office/drawing/2014/main" id="{47AB2192-414B-4429-A9B8-D4CD00B8B1DA}"/>
            </a:ext>
          </a:extLst>
        </xdr:cNvPr>
        <xdr:cNvSpPr/>
      </xdr:nvSpPr>
      <xdr:spPr>
        <a:xfrm>
          <a:off x="14541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84909</xdr:rowOff>
    </xdr:from>
    <xdr:to>
      <xdr:col>81</xdr:col>
      <xdr:colOff>50800</xdr:colOff>
      <xdr:row>60</xdr:row>
      <xdr:rowOff>143691</xdr:rowOff>
    </xdr:to>
    <xdr:cxnSp macro="">
      <xdr:nvCxnSpPr>
        <xdr:cNvPr id="572" name="直線コネクタ 571">
          <a:extLst>
            <a:ext uri="{FF2B5EF4-FFF2-40B4-BE49-F238E27FC236}">
              <a16:creationId xmlns:a16="http://schemas.microsoft.com/office/drawing/2014/main" id="{416D242C-8F3A-462D-82F7-07614EDBEB04}"/>
            </a:ext>
          </a:extLst>
        </xdr:cNvPr>
        <xdr:cNvCxnSpPr/>
      </xdr:nvCxnSpPr>
      <xdr:spPr>
        <a:xfrm flipV="1">
          <a:off x="14592300" y="1037190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73" name="n_1aveValue【学校施設】&#10;有形固定資産減価償却率">
          <a:extLst>
            <a:ext uri="{FF2B5EF4-FFF2-40B4-BE49-F238E27FC236}">
              <a16:creationId xmlns:a16="http://schemas.microsoft.com/office/drawing/2014/main" id="{2228AFA8-8890-4216-90EE-BA6B82E9DE5D}"/>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74" name="n_2aveValue【学校施設】&#10;有形固定資産減価償却率">
          <a:extLst>
            <a:ext uri="{FF2B5EF4-FFF2-40B4-BE49-F238E27FC236}">
              <a16:creationId xmlns:a16="http://schemas.microsoft.com/office/drawing/2014/main" id="{A9E33984-C018-4532-A8DB-9286EC63FF07}"/>
            </a:ext>
          </a:extLst>
        </xdr:cNvPr>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75" name="n_3aveValue【学校施設】&#10;有形固定資産減価償却率">
          <a:extLst>
            <a:ext uri="{FF2B5EF4-FFF2-40B4-BE49-F238E27FC236}">
              <a16:creationId xmlns:a16="http://schemas.microsoft.com/office/drawing/2014/main" id="{7C5B7490-4F81-4358-9907-805B3FD7896E}"/>
            </a:ext>
          </a:extLst>
        </xdr:cNvPr>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126836</xdr:rowOff>
    </xdr:from>
    <xdr:ext cx="405111" cy="259045"/>
    <xdr:sp macro="" textlink="">
      <xdr:nvSpPr>
        <xdr:cNvPr id="576" name="n_1mainValue【学校施設】&#10;有形固定資産減価償却率">
          <a:extLst>
            <a:ext uri="{FF2B5EF4-FFF2-40B4-BE49-F238E27FC236}">
              <a16:creationId xmlns:a16="http://schemas.microsoft.com/office/drawing/2014/main" id="{2DECE129-2D99-4A0A-B3C5-45133464318F}"/>
            </a:ext>
          </a:extLst>
        </xdr:cNvPr>
        <xdr:cNvSpPr txBox="1"/>
      </xdr:nvSpPr>
      <xdr:spPr>
        <a:xfrm>
          <a:off x="152660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577" name="n_2mainValue【学校施設】&#10;有形固定資産減価償却率">
          <a:extLst>
            <a:ext uri="{FF2B5EF4-FFF2-40B4-BE49-F238E27FC236}">
              <a16:creationId xmlns:a16="http://schemas.microsoft.com/office/drawing/2014/main" id="{A232CD42-D9BA-4EE3-AC74-7FBD505AB2CC}"/>
            </a:ext>
          </a:extLst>
        </xdr:cNvPr>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a:extLst>
            <a:ext uri="{FF2B5EF4-FFF2-40B4-BE49-F238E27FC236}">
              <a16:creationId xmlns:a16="http://schemas.microsoft.com/office/drawing/2014/main" id="{19113BCD-C9D9-4EED-A89E-E8886C53B42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a:extLst>
            <a:ext uri="{FF2B5EF4-FFF2-40B4-BE49-F238E27FC236}">
              <a16:creationId xmlns:a16="http://schemas.microsoft.com/office/drawing/2014/main" id="{CCD0D51A-1415-41AD-89CB-335B92F2CB8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a:extLst>
            <a:ext uri="{FF2B5EF4-FFF2-40B4-BE49-F238E27FC236}">
              <a16:creationId xmlns:a16="http://schemas.microsoft.com/office/drawing/2014/main" id="{07B146CE-EDAD-4AAA-B96B-EBF07339D67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a:extLst>
            <a:ext uri="{FF2B5EF4-FFF2-40B4-BE49-F238E27FC236}">
              <a16:creationId xmlns:a16="http://schemas.microsoft.com/office/drawing/2014/main" id="{2CB793EA-0C88-4A6B-A458-DDCB9DEB876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a:extLst>
            <a:ext uri="{FF2B5EF4-FFF2-40B4-BE49-F238E27FC236}">
              <a16:creationId xmlns:a16="http://schemas.microsoft.com/office/drawing/2014/main" id="{971FFC80-58EF-4332-A6F9-3E1716147E3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a:extLst>
            <a:ext uri="{FF2B5EF4-FFF2-40B4-BE49-F238E27FC236}">
              <a16:creationId xmlns:a16="http://schemas.microsoft.com/office/drawing/2014/main" id="{3EDAC9D0-7FE7-4FDD-BF26-2A1F67D98B3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a:extLst>
            <a:ext uri="{FF2B5EF4-FFF2-40B4-BE49-F238E27FC236}">
              <a16:creationId xmlns:a16="http://schemas.microsoft.com/office/drawing/2014/main" id="{1F93C46A-B6CB-4BDD-BB78-5A01C875E4A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a:extLst>
            <a:ext uri="{FF2B5EF4-FFF2-40B4-BE49-F238E27FC236}">
              <a16:creationId xmlns:a16="http://schemas.microsoft.com/office/drawing/2014/main" id="{9A987436-DCA0-4AB6-9302-7B305D7B120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a:extLst>
            <a:ext uri="{FF2B5EF4-FFF2-40B4-BE49-F238E27FC236}">
              <a16:creationId xmlns:a16="http://schemas.microsoft.com/office/drawing/2014/main" id="{B245720E-7DAC-449E-B6F7-CA13AE7B70E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a:extLst>
            <a:ext uri="{FF2B5EF4-FFF2-40B4-BE49-F238E27FC236}">
              <a16:creationId xmlns:a16="http://schemas.microsoft.com/office/drawing/2014/main" id="{93F44234-8D1B-49FD-A8CA-A9B9B545988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8" name="直線コネクタ 587">
          <a:extLst>
            <a:ext uri="{FF2B5EF4-FFF2-40B4-BE49-F238E27FC236}">
              <a16:creationId xmlns:a16="http://schemas.microsoft.com/office/drawing/2014/main" id="{507DD3A4-2443-4E6C-A270-B64B11A6381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9" name="テキスト ボックス 588">
          <a:extLst>
            <a:ext uri="{FF2B5EF4-FFF2-40B4-BE49-F238E27FC236}">
              <a16:creationId xmlns:a16="http://schemas.microsoft.com/office/drawing/2014/main" id="{D5ED5AF8-607D-42B6-8A37-032F6C1F09F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0" name="直線コネクタ 589">
          <a:extLst>
            <a:ext uri="{FF2B5EF4-FFF2-40B4-BE49-F238E27FC236}">
              <a16:creationId xmlns:a16="http://schemas.microsoft.com/office/drawing/2014/main" id="{59D262A8-C219-4BBB-921D-53176881F81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1" name="テキスト ボックス 590">
          <a:extLst>
            <a:ext uri="{FF2B5EF4-FFF2-40B4-BE49-F238E27FC236}">
              <a16:creationId xmlns:a16="http://schemas.microsoft.com/office/drawing/2014/main" id="{D90E7E1D-5E82-4DD5-9037-E519793E20C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2" name="直線コネクタ 591">
          <a:extLst>
            <a:ext uri="{FF2B5EF4-FFF2-40B4-BE49-F238E27FC236}">
              <a16:creationId xmlns:a16="http://schemas.microsoft.com/office/drawing/2014/main" id="{90B77F1A-4D1C-4932-8E8E-A2D659E14E1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3" name="テキスト ボックス 592">
          <a:extLst>
            <a:ext uri="{FF2B5EF4-FFF2-40B4-BE49-F238E27FC236}">
              <a16:creationId xmlns:a16="http://schemas.microsoft.com/office/drawing/2014/main" id="{3240F521-D09E-4948-99EC-303416108CF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4" name="直線コネクタ 593">
          <a:extLst>
            <a:ext uri="{FF2B5EF4-FFF2-40B4-BE49-F238E27FC236}">
              <a16:creationId xmlns:a16="http://schemas.microsoft.com/office/drawing/2014/main" id="{B1F641C1-BB7A-4996-A073-6227F67582C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5" name="テキスト ボックス 594">
          <a:extLst>
            <a:ext uri="{FF2B5EF4-FFF2-40B4-BE49-F238E27FC236}">
              <a16:creationId xmlns:a16="http://schemas.microsoft.com/office/drawing/2014/main" id="{792D788F-A78A-4DAC-ACDD-822C764B8F5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6" name="直線コネクタ 595">
          <a:extLst>
            <a:ext uri="{FF2B5EF4-FFF2-40B4-BE49-F238E27FC236}">
              <a16:creationId xmlns:a16="http://schemas.microsoft.com/office/drawing/2014/main" id="{6A6A44D4-130D-41DB-BE67-1F03A32703B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7" name="テキスト ボックス 596">
          <a:extLst>
            <a:ext uri="{FF2B5EF4-FFF2-40B4-BE49-F238E27FC236}">
              <a16:creationId xmlns:a16="http://schemas.microsoft.com/office/drawing/2014/main" id="{D8B6DF72-7A63-47F8-9A91-4BC5AE7F8335}"/>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8" name="直線コネクタ 597">
          <a:extLst>
            <a:ext uri="{FF2B5EF4-FFF2-40B4-BE49-F238E27FC236}">
              <a16:creationId xmlns:a16="http://schemas.microsoft.com/office/drawing/2014/main" id="{7886CAA1-2ADE-4441-9C14-0BB4F5D07BD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9" name="テキスト ボックス 598">
          <a:extLst>
            <a:ext uri="{FF2B5EF4-FFF2-40B4-BE49-F238E27FC236}">
              <a16:creationId xmlns:a16="http://schemas.microsoft.com/office/drawing/2014/main" id="{1A2A7D2E-3BDF-48B8-AB75-EDD806BE3266}"/>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0" name="直線コネクタ 599">
          <a:extLst>
            <a:ext uri="{FF2B5EF4-FFF2-40B4-BE49-F238E27FC236}">
              <a16:creationId xmlns:a16="http://schemas.microsoft.com/office/drawing/2014/main" id="{0FC2B9CE-995F-4C99-9829-E1ED1C9AEE6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01" name="テキスト ボックス 600">
          <a:extLst>
            <a:ext uri="{FF2B5EF4-FFF2-40B4-BE49-F238E27FC236}">
              <a16:creationId xmlns:a16="http://schemas.microsoft.com/office/drawing/2014/main" id="{1833B5C0-F233-4851-9BE1-A41E9A9533B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2" name="【学校施設】&#10;一人当たり面積グラフ枠">
          <a:extLst>
            <a:ext uri="{FF2B5EF4-FFF2-40B4-BE49-F238E27FC236}">
              <a16:creationId xmlns:a16="http://schemas.microsoft.com/office/drawing/2014/main" id="{CFE6ED90-F371-4C54-9392-55D604539A5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56660</xdr:rowOff>
    </xdr:from>
    <xdr:to>
      <xdr:col>116</xdr:col>
      <xdr:colOff>62864</xdr:colOff>
      <xdr:row>63</xdr:row>
      <xdr:rowOff>58130</xdr:rowOff>
    </xdr:to>
    <xdr:cxnSp macro="">
      <xdr:nvCxnSpPr>
        <xdr:cNvPr id="603" name="直線コネクタ 602">
          <a:extLst>
            <a:ext uri="{FF2B5EF4-FFF2-40B4-BE49-F238E27FC236}">
              <a16:creationId xmlns:a16="http://schemas.microsoft.com/office/drawing/2014/main" id="{7E74C928-04E5-4578-8E6A-104FE227487D}"/>
            </a:ext>
          </a:extLst>
        </xdr:cNvPr>
        <xdr:cNvCxnSpPr/>
      </xdr:nvCxnSpPr>
      <xdr:spPr>
        <a:xfrm flipV="1">
          <a:off x="22160864" y="9657860"/>
          <a:ext cx="0" cy="120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61957</xdr:rowOff>
    </xdr:from>
    <xdr:ext cx="469744" cy="259045"/>
    <xdr:sp macro="" textlink="">
      <xdr:nvSpPr>
        <xdr:cNvPr id="604" name="【学校施設】&#10;一人当たり面積最小値テキスト">
          <a:extLst>
            <a:ext uri="{FF2B5EF4-FFF2-40B4-BE49-F238E27FC236}">
              <a16:creationId xmlns:a16="http://schemas.microsoft.com/office/drawing/2014/main" id="{F222CB8A-5074-46B1-A65E-53552AA5BBA4}"/>
            </a:ext>
          </a:extLst>
        </xdr:cNvPr>
        <xdr:cNvSpPr txBox="1"/>
      </xdr:nvSpPr>
      <xdr:spPr>
        <a:xfrm>
          <a:off x="22199600" y="1086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58130</xdr:rowOff>
    </xdr:from>
    <xdr:to>
      <xdr:col>116</xdr:col>
      <xdr:colOff>152400</xdr:colOff>
      <xdr:row>63</xdr:row>
      <xdr:rowOff>58130</xdr:rowOff>
    </xdr:to>
    <xdr:cxnSp macro="">
      <xdr:nvCxnSpPr>
        <xdr:cNvPr id="605" name="直線コネクタ 604">
          <a:extLst>
            <a:ext uri="{FF2B5EF4-FFF2-40B4-BE49-F238E27FC236}">
              <a16:creationId xmlns:a16="http://schemas.microsoft.com/office/drawing/2014/main" id="{69E910F0-00B7-48CD-8BDE-FDC72EC02AEE}"/>
            </a:ext>
          </a:extLst>
        </xdr:cNvPr>
        <xdr:cNvCxnSpPr/>
      </xdr:nvCxnSpPr>
      <xdr:spPr>
        <a:xfrm>
          <a:off x="22072600" y="10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3337</xdr:rowOff>
    </xdr:from>
    <xdr:ext cx="469744" cy="259045"/>
    <xdr:sp macro="" textlink="">
      <xdr:nvSpPr>
        <xdr:cNvPr id="606" name="【学校施設】&#10;一人当たり面積最大値テキスト">
          <a:extLst>
            <a:ext uri="{FF2B5EF4-FFF2-40B4-BE49-F238E27FC236}">
              <a16:creationId xmlns:a16="http://schemas.microsoft.com/office/drawing/2014/main" id="{DC20D5D3-F315-4E4C-8CC3-AA6DD9BFACEB}"/>
            </a:ext>
          </a:extLst>
        </xdr:cNvPr>
        <xdr:cNvSpPr txBox="1"/>
      </xdr:nvSpPr>
      <xdr:spPr>
        <a:xfrm>
          <a:off x="22199600" y="943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56660</xdr:rowOff>
    </xdr:from>
    <xdr:to>
      <xdr:col>116</xdr:col>
      <xdr:colOff>152400</xdr:colOff>
      <xdr:row>56</xdr:row>
      <xdr:rowOff>56660</xdr:rowOff>
    </xdr:to>
    <xdr:cxnSp macro="">
      <xdr:nvCxnSpPr>
        <xdr:cNvPr id="607" name="直線コネクタ 606">
          <a:extLst>
            <a:ext uri="{FF2B5EF4-FFF2-40B4-BE49-F238E27FC236}">
              <a16:creationId xmlns:a16="http://schemas.microsoft.com/office/drawing/2014/main" id="{51DFFB7F-7905-460D-8676-BA0727FB600D}"/>
            </a:ext>
          </a:extLst>
        </xdr:cNvPr>
        <xdr:cNvCxnSpPr/>
      </xdr:nvCxnSpPr>
      <xdr:spPr>
        <a:xfrm>
          <a:off x="22072600" y="965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164917</xdr:rowOff>
    </xdr:from>
    <xdr:ext cx="469744" cy="259045"/>
    <xdr:sp macro="" textlink="">
      <xdr:nvSpPr>
        <xdr:cNvPr id="608" name="【学校施設】&#10;一人当たり面積平均値テキスト">
          <a:extLst>
            <a:ext uri="{FF2B5EF4-FFF2-40B4-BE49-F238E27FC236}">
              <a16:creationId xmlns:a16="http://schemas.microsoft.com/office/drawing/2014/main" id="{4BA738AB-2046-4DDB-8BDA-CE1F3FF54A14}"/>
            </a:ext>
          </a:extLst>
        </xdr:cNvPr>
        <xdr:cNvSpPr txBox="1"/>
      </xdr:nvSpPr>
      <xdr:spPr>
        <a:xfrm>
          <a:off x="22199600" y="10451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142040</xdr:rowOff>
    </xdr:from>
    <xdr:to>
      <xdr:col>116</xdr:col>
      <xdr:colOff>114300</xdr:colOff>
      <xdr:row>62</xdr:row>
      <xdr:rowOff>72190</xdr:rowOff>
    </xdr:to>
    <xdr:sp macro="" textlink="">
      <xdr:nvSpPr>
        <xdr:cNvPr id="609" name="フローチャート: 判断 608">
          <a:extLst>
            <a:ext uri="{FF2B5EF4-FFF2-40B4-BE49-F238E27FC236}">
              <a16:creationId xmlns:a16="http://schemas.microsoft.com/office/drawing/2014/main" id="{D6C37AF9-DC49-4289-9177-53E81B5E0F75}"/>
            </a:ext>
          </a:extLst>
        </xdr:cNvPr>
        <xdr:cNvSpPr/>
      </xdr:nvSpPr>
      <xdr:spPr>
        <a:xfrm>
          <a:off x="22110700" y="1060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118201</xdr:rowOff>
    </xdr:from>
    <xdr:to>
      <xdr:col>112</xdr:col>
      <xdr:colOff>38100</xdr:colOff>
      <xdr:row>62</xdr:row>
      <xdr:rowOff>48351</xdr:rowOff>
    </xdr:to>
    <xdr:sp macro="" textlink="">
      <xdr:nvSpPr>
        <xdr:cNvPr id="610" name="フローチャート: 判断 609">
          <a:extLst>
            <a:ext uri="{FF2B5EF4-FFF2-40B4-BE49-F238E27FC236}">
              <a16:creationId xmlns:a16="http://schemas.microsoft.com/office/drawing/2014/main" id="{F8C97DD3-CF18-417E-8E5D-DDA57CDADC08}"/>
            </a:ext>
          </a:extLst>
        </xdr:cNvPr>
        <xdr:cNvSpPr/>
      </xdr:nvSpPr>
      <xdr:spPr>
        <a:xfrm>
          <a:off x="21272500" y="1057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141060</xdr:rowOff>
    </xdr:from>
    <xdr:to>
      <xdr:col>107</xdr:col>
      <xdr:colOff>101600</xdr:colOff>
      <xdr:row>62</xdr:row>
      <xdr:rowOff>71210</xdr:rowOff>
    </xdr:to>
    <xdr:sp macro="" textlink="">
      <xdr:nvSpPr>
        <xdr:cNvPr id="611" name="フローチャート: 判断 610">
          <a:extLst>
            <a:ext uri="{FF2B5EF4-FFF2-40B4-BE49-F238E27FC236}">
              <a16:creationId xmlns:a16="http://schemas.microsoft.com/office/drawing/2014/main" id="{318086DC-C377-42A6-86FF-14438E552C5B}"/>
            </a:ext>
          </a:extLst>
        </xdr:cNvPr>
        <xdr:cNvSpPr/>
      </xdr:nvSpPr>
      <xdr:spPr>
        <a:xfrm>
          <a:off x="20383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101546</xdr:rowOff>
    </xdr:from>
    <xdr:to>
      <xdr:col>102</xdr:col>
      <xdr:colOff>165100</xdr:colOff>
      <xdr:row>62</xdr:row>
      <xdr:rowOff>31696</xdr:rowOff>
    </xdr:to>
    <xdr:sp macro="" textlink="">
      <xdr:nvSpPr>
        <xdr:cNvPr id="612" name="フローチャート: 判断 611">
          <a:extLst>
            <a:ext uri="{FF2B5EF4-FFF2-40B4-BE49-F238E27FC236}">
              <a16:creationId xmlns:a16="http://schemas.microsoft.com/office/drawing/2014/main" id="{A4934825-9834-42AE-9DC9-DA227DABF899}"/>
            </a:ext>
          </a:extLst>
        </xdr:cNvPr>
        <xdr:cNvSpPr/>
      </xdr:nvSpPr>
      <xdr:spPr>
        <a:xfrm>
          <a:off x="19494500" y="1055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715DF00E-D6D8-41B2-824A-823FDE4A23D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76625211-A9CA-49A2-8D87-6C1708AC1DF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430293E5-F12C-4A0A-85C9-6DCDD246A40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A9203E65-32B5-4332-B394-18AAD0ABD57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BFB15384-AFD4-44DA-AD8E-2520836A08D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49784</xdr:rowOff>
    </xdr:from>
    <xdr:to>
      <xdr:col>116</xdr:col>
      <xdr:colOff>114300</xdr:colOff>
      <xdr:row>62</xdr:row>
      <xdr:rowOff>151384</xdr:rowOff>
    </xdr:to>
    <xdr:sp macro="" textlink="">
      <xdr:nvSpPr>
        <xdr:cNvPr id="618" name="楕円 617">
          <a:extLst>
            <a:ext uri="{FF2B5EF4-FFF2-40B4-BE49-F238E27FC236}">
              <a16:creationId xmlns:a16="http://schemas.microsoft.com/office/drawing/2014/main" id="{7E8E02C7-40C0-4AE9-90C7-286F23742224}"/>
            </a:ext>
          </a:extLst>
        </xdr:cNvPr>
        <xdr:cNvSpPr/>
      </xdr:nvSpPr>
      <xdr:spPr>
        <a:xfrm>
          <a:off x="221107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28211</xdr:rowOff>
    </xdr:from>
    <xdr:ext cx="469744" cy="259045"/>
    <xdr:sp macro="" textlink="">
      <xdr:nvSpPr>
        <xdr:cNvPr id="619" name="【学校施設】&#10;一人当たり面積該当値テキスト">
          <a:extLst>
            <a:ext uri="{FF2B5EF4-FFF2-40B4-BE49-F238E27FC236}">
              <a16:creationId xmlns:a16="http://schemas.microsoft.com/office/drawing/2014/main" id="{CFF70677-3CFC-4D94-A5C3-AC3A31026662}"/>
            </a:ext>
          </a:extLst>
        </xdr:cNvPr>
        <xdr:cNvSpPr txBox="1"/>
      </xdr:nvSpPr>
      <xdr:spPr>
        <a:xfrm>
          <a:off x="22199600" y="106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59418</xdr:rowOff>
    </xdr:from>
    <xdr:to>
      <xdr:col>112</xdr:col>
      <xdr:colOff>38100</xdr:colOff>
      <xdr:row>62</xdr:row>
      <xdr:rowOff>161018</xdr:rowOff>
    </xdr:to>
    <xdr:sp macro="" textlink="">
      <xdr:nvSpPr>
        <xdr:cNvPr id="620" name="楕円 619">
          <a:extLst>
            <a:ext uri="{FF2B5EF4-FFF2-40B4-BE49-F238E27FC236}">
              <a16:creationId xmlns:a16="http://schemas.microsoft.com/office/drawing/2014/main" id="{EE51BCF2-78BD-4E70-81C5-72634A4752FA}"/>
            </a:ext>
          </a:extLst>
        </xdr:cNvPr>
        <xdr:cNvSpPr/>
      </xdr:nvSpPr>
      <xdr:spPr>
        <a:xfrm>
          <a:off x="21272500" y="106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100584</xdr:rowOff>
    </xdr:from>
    <xdr:to>
      <xdr:col>116</xdr:col>
      <xdr:colOff>63500</xdr:colOff>
      <xdr:row>62</xdr:row>
      <xdr:rowOff>110218</xdr:rowOff>
    </xdr:to>
    <xdr:cxnSp macro="">
      <xdr:nvCxnSpPr>
        <xdr:cNvPr id="621" name="直線コネクタ 620">
          <a:extLst>
            <a:ext uri="{FF2B5EF4-FFF2-40B4-BE49-F238E27FC236}">
              <a16:creationId xmlns:a16="http://schemas.microsoft.com/office/drawing/2014/main" id="{CDE891EC-8CF4-47F3-95AD-883C8965E336}"/>
            </a:ext>
          </a:extLst>
        </xdr:cNvPr>
        <xdr:cNvCxnSpPr/>
      </xdr:nvCxnSpPr>
      <xdr:spPr>
        <a:xfrm flipV="1">
          <a:off x="21323300" y="10730484"/>
          <a:ext cx="8382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68888</xdr:rowOff>
    </xdr:from>
    <xdr:to>
      <xdr:col>107</xdr:col>
      <xdr:colOff>101600</xdr:colOff>
      <xdr:row>62</xdr:row>
      <xdr:rowOff>170488</xdr:rowOff>
    </xdr:to>
    <xdr:sp macro="" textlink="">
      <xdr:nvSpPr>
        <xdr:cNvPr id="622" name="楕円 621">
          <a:extLst>
            <a:ext uri="{FF2B5EF4-FFF2-40B4-BE49-F238E27FC236}">
              <a16:creationId xmlns:a16="http://schemas.microsoft.com/office/drawing/2014/main" id="{9CC5AABF-7F26-4103-A28A-7C7F0CEFAF81}"/>
            </a:ext>
          </a:extLst>
        </xdr:cNvPr>
        <xdr:cNvSpPr/>
      </xdr:nvSpPr>
      <xdr:spPr>
        <a:xfrm>
          <a:off x="20383500" y="1069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110218</xdr:rowOff>
    </xdr:from>
    <xdr:to>
      <xdr:col>111</xdr:col>
      <xdr:colOff>177800</xdr:colOff>
      <xdr:row>62</xdr:row>
      <xdr:rowOff>119688</xdr:rowOff>
    </xdr:to>
    <xdr:cxnSp macro="">
      <xdr:nvCxnSpPr>
        <xdr:cNvPr id="623" name="直線コネクタ 622">
          <a:extLst>
            <a:ext uri="{FF2B5EF4-FFF2-40B4-BE49-F238E27FC236}">
              <a16:creationId xmlns:a16="http://schemas.microsoft.com/office/drawing/2014/main" id="{D0FBF139-D9CB-40B5-9D9D-E789997126C6}"/>
            </a:ext>
          </a:extLst>
        </xdr:cNvPr>
        <xdr:cNvCxnSpPr/>
      </xdr:nvCxnSpPr>
      <xdr:spPr>
        <a:xfrm flipV="1">
          <a:off x="20434300" y="10740118"/>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64878</xdr:rowOff>
    </xdr:from>
    <xdr:ext cx="469744" cy="259045"/>
    <xdr:sp macro="" textlink="">
      <xdr:nvSpPr>
        <xdr:cNvPr id="624" name="n_1aveValue【学校施設】&#10;一人当たり面積">
          <a:extLst>
            <a:ext uri="{FF2B5EF4-FFF2-40B4-BE49-F238E27FC236}">
              <a16:creationId xmlns:a16="http://schemas.microsoft.com/office/drawing/2014/main" id="{0F240089-E188-4325-AC45-12EB4019B219}"/>
            </a:ext>
          </a:extLst>
        </xdr:cNvPr>
        <xdr:cNvSpPr txBox="1"/>
      </xdr:nvSpPr>
      <xdr:spPr>
        <a:xfrm>
          <a:off x="21075727" y="1035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87737</xdr:rowOff>
    </xdr:from>
    <xdr:ext cx="469744" cy="259045"/>
    <xdr:sp macro="" textlink="">
      <xdr:nvSpPr>
        <xdr:cNvPr id="625" name="n_2aveValue【学校施設】&#10;一人当たり面積">
          <a:extLst>
            <a:ext uri="{FF2B5EF4-FFF2-40B4-BE49-F238E27FC236}">
              <a16:creationId xmlns:a16="http://schemas.microsoft.com/office/drawing/2014/main" id="{D7DBAAD9-7784-4BDA-95D6-84A6383CC76A}"/>
            </a:ext>
          </a:extLst>
        </xdr:cNvPr>
        <xdr:cNvSpPr txBox="1"/>
      </xdr:nvSpPr>
      <xdr:spPr>
        <a:xfrm>
          <a:off x="20199427" y="103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48223</xdr:rowOff>
    </xdr:from>
    <xdr:ext cx="469744" cy="259045"/>
    <xdr:sp macro="" textlink="">
      <xdr:nvSpPr>
        <xdr:cNvPr id="626" name="n_3aveValue【学校施設】&#10;一人当たり面積">
          <a:extLst>
            <a:ext uri="{FF2B5EF4-FFF2-40B4-BE49-F238E27FC236}">
              <a16:creationId xmlns:a16="http://schemas.microsoft.com/office/drawing/2014/main" id="{D03FAF0D-6ACA-4A36-B694-DF00E90E5617}"/>
            </a:ext>
          </a:extLst>
        </xdr:cNvPr>
        <xdr:cNvSpPr txBox="1"/>
      </xdr:nvSpPr>
      <xdr:spPr>
        <a:xfrm>
          <a:off x="19310427" y="1033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152145</xdr:rowOff>
    </xdr:from>
    <xdr:ext cx="469744" cy="259045"/>
    <xdr:sp macro="" textlink="">
      <xdr:nvSpPr>
        <xdr:cNvPr id="627" name="n_1mainValue【学校施設】&#10;一人当たり面積">
          <a:extLst>
            <a:ext uri="{FF2B5EF4-FFF2-40B4-BE49-F238E27FC236}">
              <a16:creationId xmlns:a16="http://schemas.microsoft.com/office/drawing/2014/main" id="{783BC931-54B9-4D3D-96DE-258339C3A0B7}"/>
            </a:ext>
          </a:extLst>
        </xdr:cNvPr>
        <xdr:cNvSpPr txBox="1"/>
      </xdr:nvSpPr>
      <xdr:spPr>
        <a:xfrm>
          <a:off x="21075727" y="1078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161615</xdr:rowOff>
    </xdr:from>
    <xdr:ext cx="469744" cy="259045"/>
    <xdr:sp macro="" textlink="">
      <xdr:nvSpPr>
        <xdr:cNvPr id="628" name="n_2mainValue【学校施設】&#10;一人当たり面積">
          <a:extLst>
            <a:ext uri="{FF2B5EF4-FFF2-40B4-BE49-F238E27FC236}">
              <a16:creationId xmlns:a16="http://schemas.microsoft.com/office/drawing/2014/main" id="{81C164C2-C777-4A1E-B376-FB95EAA88C52}"/>
            </a:ext>
          </a:extLst>
        </xdr:cNvPr>
        <xdr:cNvSpPr txBox="1"/>
      </xdr:nvSpPr>
      <xdr:spPr>
        <a:xfrm>
          <a:off x="20199427" y="1079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a:extLst>
            <a:ext uri="{FF2B5EF4-FFF2-40B4-BE49-F238E27FC236}">
              <a16:creationId xmlns:a16="http://schemas.microsoft.com/office/drawing/2014/main" id="{DC7EC464-E241-4BD4-A3D9-46E0D082C8E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a:extLst>
            <a:ext uri="{FF2B5EF4-FFF2-40B4-BE49-F238E27FC236}">
              <a16:creationId xmlns:a16="http://schemas.microsoft.com/office/drawing/2014/main" id="{12FB4782-7138-4614-9353-E4B8B64D8E6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a:extLst>
            <a:ext uri="{FF2B5EF4-FFF2-40B4-BE49-F238E27FC236}">
              <a16:creationId xmlns:a16="http://schemas.microsoft.com/office/drawing/2014/main" id="{6BB4D35E-FC07-41F1-A11D-6DDF9CCB3AD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a:extLst>
            <a:ext uri="{FF2B5EF4-FFF2-40B4-BE49-F238E27FC236}">
              <a16:creationId xmlns:a16="http://schemas.microsoft.com/office/drawing/2014/main" id="{72769392-AC18-4661-B983-E0682868A82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a:extLst>
            <a:ext uri="{FF2B5EF4-FFF2-40B4-BE49-F238E27FC236}">
              <a16:creationId xmlns:a16="http://schemas.microsoft.com/office/drawing/2014/main" id="{7268318B-FF7A-4788-AF51-2CB556F6C08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a:extLst>
            <a:ext uri="{FF2B5EF4-FFF2-40B4-BE49-F238E27FC236}">
              <a16:creationId xmlns:a16="http://schemas.microsoft.com/office/drawing/2014/main" id="{A026C337-EA7C-4141-9A93-6EF43556DE8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a:extLst>
            <a:ext uri="{FF2B5EF4-FFF2-40B4-BE49-F238E27FC236}">
              <a16:creationId xmlns:a16="http://schemas.microsoft.com/office/drawing/2014/main" id="{6C3FDDF5-1AD4-4FD1-824A-841E403A931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a:extLst>
            <a:ext uri="{FF2B5EF4-FFF2-40B4-BE49-F238E27FC236}">
              <a16:creationId xmlns:a16="http://schemas.microsoft.com/office/drawing/2014/main" id="{14FE0756-612F-48D0-8632-0B8C364C046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7" name="正方形/長方形 636">
          <a:extLst>
            <a:ext uri="{FF2B5EF4-FFF2-40B4-BE49-F238E27FC236}">
              <a16:creationId xmlns:a16="http://schemas.microsoft.com/office/drawing/2014/main" id="{14F2A1F9-6D12-40BE-A5D1-CE0FB2870F8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8" name="正方形/長方形 637">
          <a:extLst>
            <a:ext uri="{FF2B5EF4-FFF2-40B4-BE49-F238E27FC236}">
              <a16:creationId xmlns:a16="http://schemas.microsoft.com/office/drawing/2014/main" id="{9AC888B0-50E6-4FCE-94EB-8B15C9F670E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9" name="正方形/長方形 638">
          <a:extLst>
            <a:ext uri="{FF2B5EF4-FFF2-40B4-BE49-F238E27FC236}">
              <a16:creationId xmlns:a16="http://schemas.microsoft.com/office/drawing/2014/main" id="{40FE2365-85B1-4180-A7C2-35513A2DA6E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0" name="正方形/長方形 639">
          <a:extLst>
            <a:ext uri="{FF2B5EF4-FFF2-40B4-BE49-F238E27FC236}">
              <a16:creationId xmlns:a16="http://schemas.microsoft.com/office/drawing/2014/main" id="{A6AED010-477B-41D3-B2AA-7BD3C11E621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1" name="正方形/長方形 640">
          <a:extLst>
            <a:ext uri="{FF2B5EF4-FFF2-40B4-BE49-F238E27FC236}">
              <a16:creationId xmlns:a16="http://schemas.microsoft.com/office/drawing/2014/main" id="{82AEC112-F538-41DE-BE7F-9F79A27A730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2" name="正方形/長方形 641">
          <a:extLst>
            <a:ext uri="{FF2B5EF4-FFF2-40B4-BE49-F238E27FC236}">
              <a16:creationId xmlns:a16="http://schemas.microsoft.com/office/drawing/2014/main" id="{1BA2411D-6E9C-4D99-BF13-902A8E4F02B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3" name="正方形/長方形 642">
          <a:extLst>
            <a:ext uri="{FF2B5EF4-FFF2-40B4-BE49-F238E27FC236}">
              <a16:creationId xmlns:a16="http://schemas.microsoft.com/office/drawing/2014/main" id="{DC98ADA8-0A14-40FD-B4ED-D17BFCB442C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a:extLst>
            <a:ext uri="{FF2B5EF4-FFF2-40B4-BE49-F238E27FC236}">
              <a16:creationId xmlns:a16="http://schemas.microsoft.com/office/drawing/2014/main" id="{4C91BB27-03F4-4006-8742-D53A357C671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a:extLst>
            <a:ext uri="{FF2B5EF4-FFF2-40B4-BE49-F238E27FC236}">
              <a16:creationId xmlns:a16="http://schemas.microsoft.com/office/drawing/2014/main" id="{A97587AC-6DA1-4F04-8358-FE7C0D58AFE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a:extLst>
            <a:ext uri="{FF2B5EF4-FFF2-40B4-BE49-F238E27FC236}">
              <a16:creationId xmlns:a16="http://schemas.microsoft.com/office/drawing/2014/main" id="{E8F41E82-BCB3-4E71-92B5-7B08D073880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a:extLst>
            <a:ext uri="{FF2B5EF4-FFF2-40B4-BE49-F238E27FC236}">
              <a16:creationId xmlns:a16="http://schemas.microsoft.com/office/drawing/2014/main" id="{A445AECA-CBEA-43F8-B8A3-111B85A3CCD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a:extLst>
            <a:ext uri="{FF2B5EF4-FFF2-40B4-BE49-F238E27FC236}">
              <a16:creationId xmlns:a16="http://schemas.microsoft.com/office/drawing/2014/main" id="{F4CDAC28-4098-4D40-B984-BEDD5FC8A95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a:extLst>
            <a:ext uri="{FF2B5EF4-FFF2-40B4-BE49-F238E27FC236}">
              <a16:creationId xmlns:a16="http://schemas.microsoft.com/office/drawing/2014/main" id="{FE91BB23-5CF5-4FCA-9FBD-216CC8DA389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a:extLst>
            <a:ext uri="{FF2B5EF4-FFF2-40B4-BE49-F238E27FC236}">
              <a16:creationId xmlns:a16="http://schemas.microsoft.com/office/drawing/2014/main" id="{79FB6EEF-D9D3-4C7D-B69C-DB10B79FB43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a:extLst>
            <a:ext uri="{FF2B5EF4-FFF2-40B4-BE49-F238E27FC236}">
              <a16:creationId xmlns:a16="http://schemas.microsoft.com/office/drawing/2014/main" id="{589DF482-9AA5-4F45-80DF-F062DD5D3DC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a:extLst>
            <a:ext uri="{FF2B5EF4-FFF2-40B4-BE49-F238E27FC236}">
              <a16:creationId xmlns:a16="http://schemas.microsoft.com/office/drawing/2014/main" id="{6C8DEE11-FB54-47BD-82D9-D0AAC2110F5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a:extLst>
            <a:ext uri="{FF2B5EF4-FFF2-40B4-BE49-F238E27FC236}">
              <a16:creationId xmlns:a16="http://schemas.microsoft.com/office/drawing/2014/main" id="{8C4BE7FD-B858-49B7-AC2E-5D9B1B2BDED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a:extLst>
            <a:ext uri="{FF2B5EF4-FFF2-40B4-BE49-F238E27FC236}">
              <a16:creationId xmlns:a16="http://schemas.microsoft.com/office/drawing/2014/main" id="{D9869730-B4CC-4CD1-9655-28049584CFB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5" name="テキスト ボックス 654">
          <a:extLst>
            <a:ext uri="{FF2B5EF4-FFF2-40B4-BE49-F238E27FC236}">
              <a16:creationId xmlns:a16="http://schemas.microsoft.com/office/drawing/2014/main" id="{C8788C49-462B-44F6-8F13-42BD63A13D3E}"/>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6" name="直線コネクタ 655">
          <a:extLst>
            <a:ext uri="{FF2B5EF4-FFF2-40B4-BE49-F238E27FC236}">
              <a16:creationId xmlns:a16="http://schemas.microsoft.com/office/drawing/2014/main" id="{DAD7485D-D4BF-4FD0-83A5-C3DC22E4D9F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7" name="テキスト ボックス 656">
          <a:extLst>
            <a:ext uri="{FF2B5EF4-FFF2-40B4-BE49-F238E27FC236}">
              <a16:creationId xmlns:a16="http://schemas.microsoft.com/office/drawing/2014/main" id="{A9E9E741-4FFC-4337-BFE4-A7C9F2CD0C26}"/>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8" name="直線コネクタ 657">
          <a:extLst>
            <a:ext uri="{FF2B5EF4-FFF2-40B4-BE49-F238E27FC236}">
              <a16:creationId xmlns:a16="http://schemas.microsoft.com/office/drawing/2014/main" id="{297AE6DB-772A-4CFD-A0DE-8A5382D5ACF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9" name="テキスト ボックス 658">
          <a:extLst>
            <a:ext uri="{FF2B5EF4-FFF2-40B4-BE49-F238E27FC236}">
              <a16:creationId xmlns:a16="http://schemas.microsoft.com/office/drawing/2014/main" id="{DE2B15CA-297D-43A1-A186-51769ABD465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0" name="直線コネクタ 659">
          <a:extLst>
            <a:ext uri="{FF2B5EF4-FFF2-40B4-BE49-F238E27FC236}">
              <a16:creationId xmlns:a16="http://schemas.microsoft.com/office/drawing/2014/main" id="{311D47D3-9A42-4937-A129-63AAFCEC1BE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1" name="テキスト ボックス 660">
          <a:extLst>
            <a:ext uri="{FF2B5EF4-FFF2-40B4-BE49-F238E27FC236}">
              <a16:creationId xmlns:a16="http://schemas.microsoft.com/office/drawing/2014/main" id="{E7F79A15-0ECA-402B-AC4F-9429FC8D801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2" name="直線コネクタ 661">
          <a:extLst>
            <a:ext uri="{FF2B5EF4-FFF2-40B4-BE49-F238E27FC236}">
              <a16:creationId xmlns:a16="http://schemas.microsoft.com/office/drawing/2014/main" id="{86DFF856-C12F-4C03-B974-808BAF28F4A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3" name="テキスト ボックス 662">
          <a:extLst>
            <a:ext uri="{FF2B5EF4-FFF2-40B4-BE49-F238E27FC236}">
              <a16:creationId xmlns:a16="http://schemas.microsoft.com/office/drawing/2014/main" id="{9D7C8713-173D-44A5-89F5-34B8DF31C31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4" name="直線コネクタ 663">
          <a:extLst>
            <a:ext uri="{FF2B5EF4-FFF2-40B4-BE49-F238E27FC236}">
              <a16:creationId xmlns:a16="http://schemas.microsoft.com/office/drawing/2014/main" id="{C9A09BAF-8282-451A-AD09-AA4B9152C00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5" name="テキスト ボックス 664">
          <a:extLst>
            <a:ext uri="{FF2B5EF4-FFF2-40B4-BE49-F238E27FC236}">
              <a16:creationId xmlns:a16="http://schemas.microsoft.com/office/drawing/2014/main" id="{F50A8087-2DDE-40AE-8BD7-BBBCA4677348}"/>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2B38942C-EDA7-4B50-A6DC-D931771A245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975168AA-73C4-4738-91A3-F5225F95EE2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69B1FBE0-95C6-44FA-A405-1188D37489A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80011</xdr:rowOff>
    </xdr:to>
    <xdr:cxnSp macro="">
      <xdr:nvCxnSpPr>
        <xdr:cNvPr id="669" name="直線コネクタ 668">
          <a:extLst>
            <a:ext uri="{FF2B5EF4-FFF2-40B4-BE49-F238E27FC236}">
              <a16:creationId xmlns:a16="http://schemas.microsoft.com/office/drawing/2014/main" id="{6EA692B6-9DF7-4C2D-A5F3-0AB5FDAF0B53}"/>
            </a:ext>
          </a:extLst>
        </xdr:cNvPr>
        <xdr:cNvCxnSpPr/>
      </xdr:nvCxnSpPr>
      <xdr:spPr>
        <a:xfrm flipV="1">
          <a:off x="16318864"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83838</xdr:rowOff>
    </xdr:from>
    <xdr:ext cx="405111" cy="259045"/>
    <xdr:sp macro="" textlink="">
      <xdr:nvSpPr>
        <xdr:cNvPr id="670" name="【公民館】&#10;有形固定資産減価償却率最小値テキスト">
          <a:extLst>
            <a:ext uri="{FF2B5EF4-FFF2-40B4-BE49-F238E27FC236}">
              <a16:creationId xmlns:a16="http://schemas.microsoft.com/office/drawing/2014/main" id="{E0070B38-B876-4CA4-B753-1106A7817AC1}"/>
            </a:ext>
          </a:extLst>
        </xdr:cNvPr>
        <xdr:cNvSpPr txBox="1"/>
      </xdr:nvSpPr>
      <xdr:spPr>
        <a:xfrm>
          <a:off x="16357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80011</xdr:rowOff>
    </xdr:from>
    <xdr:to>
      <xdr:col>86</xdr:col>
      <xdr:colOff>25400</xdr:colOff>
      <xdr:row>108</xdr:row>
      <xdr:rowOff>80011</xdr:rowOff>
    </xdr:to>
    <xdr:cxnSp macro="">
      <xdr:nvCxnSpPr>
        <xdr:cNvPr id="671" name="直線コネクタ 670">
          <a:extLst>
            <a:ext uri="{FF2B5EF4-FFF2-40B4-BE49-F238E27FC236}">
              <a16:creationId xmlns:a16="http://schemas.microsoft.com/office/drawing/2014/main" id="{96CE8D36-76D8-4770-8C3C-2E2A801CD92F}"/>
            </a:ext>
          </a:extLst>
        </xdr:cNvPr>
        <xdr:cNvCxnSpPr/>
      </xdr:nvCxnSpPr>
      <xdr:spPr>
        <a:xfrm>
          <a:off x="16230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2" name="【公民館】&#10;有形固定資産減価償却率最大値テキスト">
          <a:extLst>
            <a:ext uri="{FF2B5EF4-FFF2-40B4-BE49-F238E27FC236}">
              <a16:creationId xmlns:a16="http://schemas.microsoft.com/office/drawing/2014/main" id="{4E470692-1577-4DE1-AB27-98A5A3BDDA6A}"/>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3" name="直線コネクタ 672">
          <a:extLst>
            <a:ext uri="{FF2B5EF4-FFF2-40B4-BE49-F238E27FC236}">
              <a16:creationId xmlns:a16="http://schemas.microsoft.com/office/drawing/2014/main" id="{235256C5-9CEB-41A1-9F47-EF91DB48FEAF}"/>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140988</xdr:rowOff>
    </xdr:from>
    <xdr:ext cx="405111" cy="259045"/>
    <xdr:sp macro="" textlink="">
      <xdr:nvSpPr>
        <xdr:cNvPr id="674" name="【公民館】&#10;有形固定資産減価償却率平均値テキスト">
          <a:extLst>
            <a:ext uri="{FF2B5EF4-FFF2-40B4-BE49-F238E27FC236}">
              <a16:creationId xmlns:a16="http://schemas.microsoft.com/office/drawing/2014/main" id="{6D77E371-66EB-4153-852F-87EDD698C6A5}"/>
            </a:ext>
          </a:extLst>
        </xdr:cNvPr>
        <xdr:cNvSpPr txBox="1"/>
      </xdr:nvSpPr>
      <xdr:spPr>
        <a:xfrm>
          <a:off x="16357600" y="1780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675" name="フローチャート: 判断 674">
          <a:extLst>
            <a:ext uri="{FF2B5EF4-FFF2-40B4-BE49-F238E27FC236}">
              <a16:creationId xmlns:a16="http://schemas.microsoft.com/office/drawing/2014/main" id="{5B0AA7D2-AA4B-4A5B-994E-ED71AFFA4AA6}"/>
            </a:ext>
          </a:extLst>
        </xdr:cNvPr>
        <xdr:cNvSpPr/>
      </xdr:nvSpPr>
      <xdr:spPr>
        <a:xfrm>
          <a:off x="162687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676" name="フローチャート: 判断 675">
          <a:extLst>
            <a:ext uri="{FF2B5EF4-FFF2-40B4-BE49-F238E27FC236}">
              <a16:creationId xmlns:a16="http://schemas.microsoft.com/office/drawing/2014/main" id="{5F9BBB07-9FAF-4A07-B748-CF1E826C369C}"/>
            </a:ext>
          </a:extLst>
        </xdr:cNvPr>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677" name="フローチャート: 判断 676">
          <a:extLst>
            <a:ext uri="{FF2B5EF4-FFF2-40B4-BE49-F238E27FC236}">
              <a16:creationId xmlns:a16="http://schemas.microsoft.com/office/drawing/2014/main" id="{E952466E-3181-4BC8-972E-D1DF929F7B5F}"/>
            </a:ext>
          </a:extLst>
        </xdr:cNvPr>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636</xdr:rowOff>
    </xdr:from>
    <xdr:to>
      <xdr:col>72</xdr:col>
      <xdr:colOff>38100</xdr:colOff>
      <xdr:row>104</xdr:row>
      <xdr:rowOff>102236</xdr:rowOff>
    </xdr:to>
    <xdr:sp macro="" textlink="">
      <xdr:nvSpPr>
        <xdr:cNvPr id="678" name="フローチャート: 判断 677">
          <a:extLst>
            <a:ext uri="{FF2B5EF4-FFF2-40B4-BE49-F238E27FC236}">
              <a16:creationId xmlns:a16="http://schemas.microsoft.com/office/drawing/2014/main" id="{D88BB1E5-2737-48A1-B021-03222FAD888A}"/>
            </a:ext>
          </a:extLst>
        </xdr:cNvPr>
        <xdr:cNvSpPr/>
      </xdr:nvSpPr>
      <xdr:spPr>
        <a:xfrm>
          <a:off x="13652500" y="1783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EF71DDB0-A4F6-47B5-B5C6-26AE5A43449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B3D048B8-137D-4D6A-A1AA-E3B2BD342A1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96DDC5B1-3931-4116-B962-9819DA31093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FA2C840F-6ED7-42A1-B5ED-C49B27B9631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E2AC5B57-F10E-4877-9FC4-2E83C699273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29211</xdr:rowOff>
    </xdr:from>
    <xdr:to>
      <xdr:col>85</xdr:col>
      <xdr:colOff>177800</xdr:colOff>
      <xdr:row>102</xdr:row>
      <xdr:rowOff>130811</xdr:rowOff>
    </xdr:to>
    <xdr:sp macro="" textlink="">
      <xdr:nvSpPr>
        <xdr:cNvPr id="684" name="楕円 683">
          <a:extLst>
            <a:ext uri="{FF2B5EF4-FFF2-40B4-BE49-F238E27FC236}">
              <a16:creationId xmlns:a16="http://schemas.microsoft.com/office/drawing/2014/main" id="{F1EC00B6-6E37-420A-8EDC-0904E1E6BA0B}"/>
            </a:ext>
          </a:extLst>
        </xdr:cNvPr>
        <xdr:cNvSpPr/>
      </xdr:nvSpPr>
      <xdr:spPr>
        <a:xfrm>
          <a:off x="16268700" y="17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52088</xdr:rowOff>
    </xdr:from>
    <xdr:ext cx="405111" cy="259045"/>
    <xdr:sp macro="" textlink="">
      <xdr:nvSpPr>
        <xdr:cNvPr id="685" name="【公民館】&#10;有形固定資産減価償却率該当値テキスト">
          <a:extLst>
            <a:ext uri="{FF2B5EF4-FFF2-40B4-BE49-F238E27FC236}">
              <a16:creationId xmlns:a16="http://schemas.microsoft.com/office/drawing/2014/main" id="{D3BC043C-AC5F-435E-8E38-562AFD6D7665}"/>
            </a:ext>
          </a:extLst>
        </xdr:cNvPr>
        <xdr:cNvSpPr txBox="1"/>
      </xdr:nvSpPr>
      <xdr:spPr>
        <a:xfrm>
          <a:off x="16357600"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46355</xdr:rowOff>
    </xdr:from>
    <xdr:to>
      <xdr:col>81</xdr:col>
      <xdr:colOff>101600</xdr:colOff>
      <xdr:row>102</xdr:row>
      <xdr:rowOff>147955</xdr:rowOff>
    </xdr:to>
    <xdr:sp macro="" textlink="">
      <xdr:nvSpPr>
        <xdr:cNvPr id="686" name="楕円 685">
          <a:extLst>
            <a:ext uri="{FF2B5EF4-FFF2-40B4-BE49-F238E27FC236}">
              <a16:creationId xmlns:a16="http://schemas.microsoft.com/office/drawing/2014/main" id="{293831E1-83E8-4AA7-9B23-556DD8E39B37}"/>
            </a:ext>
          </a:extLst>
        </xdr:cNvPr>
        <xdr:cNvSpPr/>
      </xdr:nvSpPr>
      <xdr:spPr>
        <a:xfrm>
          <a:off x="15430500" y="1753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80011</xdr:rowOff>
    </xdr:from>
    <xdr:to>
      <xdr:col>85</xdr:col>
      <xdr:colOff>127000</xdr:colOff>
      <xdr:row>102</xdr:row>
      <xdr:rowOff>97155</xdr:rowOff>
    </xdr:to>
    <xdr:cxnSp macro="">
      <xdr:nvCxnSpPr>
        <xdr:cNvPr id="687" name="直線コネクタ 686">
          <a:extLst>
            <a:ext uri="{FF2B5EF4-FFF2-40B4-BE49-F238E27FC236}">
              <a16:creationId xmlns:a16="http://schemas.microsoft.com/office/drawing/2014/main" id="{2E3ED653-44AF-40BE-9757-291335CD2FC6}"/>
            </a:ext>
          </a:extLst>
        </xdr:cNvPr>
        <xdr:cNvCxnSpPr/>
      </xdr:nvCxnSpPr>
      <xdr:spPr>
        <a:xfrm flipV="1">
          <a:off x="15481300" y="17567911"/>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65405</xdr:rowOff>
    </xdr:from>
    <xdr:to>
      <xdr:col>76</xdr:col>
      <xdr:colOff>165100</xdr:colOff>
      <xdr:row>102</xdr:row>
      <xdr:rowOff>167005</xdr:rowOff>
    </xdr:to>
    <xdr:sp macro="" textlink="">
      <xdr:nvSpPr>
        <xdr:cNvPr id="688" name="楕円 687">
          <a:extLst>
            <a:ext uri="{FF2B5EF4-FFF2-40B4-BE49-F238E27FC236}">
              <a16:creationId xmlns:a16="http://schemas.microsoft.com/office/drawing/2014/main" id="{6940E7B0-EAE2-4D71-9B2E-BCDA64FB5A5A}"/>
            </a:ext>
          </a:extLst>
        </xdr:cNvPr>
        <xdr:cNvSpPr/>
      </xdr:nvSpPr>
      <xdr:spPr>
        <a:xfrm>
          <a:off x="145415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97155</xdr:rowOff>
    </xdr:from>
    <xdr:to>
      <xdr:col>81</xdr:col>
      <xdr:colOff>50800</xdr:colOff>
      <xdr:row>102</xdr:row>
      <xdr:rowOff>116205</xdr:rowOff>
    </xdr:to>
    <xdr:cxnSp macro="">
      <xdr:nvCxnSpPr>
        <xdr:cNvPr id="689" name="直線コネクタ 688">
          <a:extLst>
            <a:ext uri="{FF2B5EF4-FFF2-40B4-BE49-F238E27FC236}">
              <a16:creationId xmlns:a16="http://schemas.microsoft.com/office/drawing/2014/main" id="{5F6796B1-4F87-4A95-A7D9-EBC76C9AC5BF}"/>
            </a:ext>
          </a:extLst>
        </xdr:cNvPr>
        <xdr:cNvCxnSpPr/>
      </xdr:nvCxnSpPr>
      <xdr:spPr>
        <a:xfrm flipV="1">
          <a:off x="14592300" y="175850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53357</xdr:rowOff>
    </xdr:from>
    <xdr:ext cx="405111" cy="259045"/>
    <xdr:sp macro="" textlink="">
      <xdr:nvSpPr>
        <xdr:cNvPr id="690" name="n_1aveValue【公民館】&#10;有形固定資産減価償却率">
          <a:extLst>
            <a:ext uri="{FF2B5EF4-FFF2-40B4-BE49-F238E27FC236}">
              <a16:creationId xmlns:a16="http://schemas.microsoft.com/office/drawing/2014/main" id="{05715784-9F9D-45E2-911B-08D7EE3662B1}"/>
            </a:ext>
          </a:extLst>
        </xdr:cNvPr>
        <xdr:cNvSpPr txBox="1"/>
      </xdr:nvSpPr>
      <xdr:spPr>
        <a:xfrm>
          <a:off x="152660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691" name="n_2aveValue【公民館】&#10;有形固定資産減価償却率">
          <a:extLst>
            <a:ext uri="{FF2B5EF4-FFF2-40B4-BE49-F238E27FC236}">
              <a16:creationId xmlns:a16="http://schemas.microsoft.com/office/drawing/2014/main" id="{7583CBFE-B446-42B1-A770-5ACC1789896C}"/>
            </a:ext>
          </a:extLst>
        </xdr:cNvPr>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118763</xdr:rowOff>
    </xdr:from>
    <xdr:ext cx="405111" cy="259045"/>
    <xdr:sp macro="" textlink="">
      <xdr:nvSpPr>
        <xdr:cNvPr id="692" name="n_3aveValue【公民館】&#10;有形固定資産減価償却率">
          <a:extLst>
            <a:ext uri="{FF2B5EF4-FFF2-40B4-BE49-F238E27FC236}">
              <a16:creationId xmlns:a16="http://schemas.microsoft.com/office/drawing/2014/main" id="{1AABFF80-7633-4D31-9580-50A5EA336B10}"/>
            </a:ext>
          </a:extLst>
        </xdr:cNvPr>
        <xdr:cNvSpPr txBox="1"/>
      </xdr:nvSpPr>
      <xdr:spPr>
        <a:xfrm>
          <a:off x="13500744" y="1760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164482</xdr:rowOff>
    </xdr:from>
    <xdr:ext cx="405111" cy="259045"/>
    <xdr:sp macro="" textlink="">
      <xdr:nvSpPr>
        <xdr:cNvPr id="693" name="n_1mainValue【公民館】&#10;有形固定資産減価償却率">
          <a:extLst>
            <a:ext uri="{FF2B5EF4-FFF2-40B4-BE49-F238E27FC236}">
              <a16:creationId xmlns:a16="http://schemas.microsoft.com/office/drawing/2014/main" id="{B1AFF658-F8B4-461C-BCC0-542471BC17DE}"/>
            </a:ext>
          </a:extLst>
        </xdr:cNvPr>
        <xdr:cNvSpPr txBox="1"/>
      </xdr:nvSpPr>
      <xdr:spPr>
        <a:xfrm>
          <a:off x="15266044" y="1730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12082</xdr:rowOff>
    </xdr:from>
    <xdr:ext cx="405111" cy="259045"/>
    <xdr:sp macro="" textlink="">
      <xdr:nvSpPr>
        <xdr:cNvPr id="694" name="n_2mainValue【公民館】&#10;有形固定資産減価償却率">
          <a:extLst>
            <a:ext uri="{FF2B5EF4-FFF2-40B4-BE49-F238E27FC236}">
              <a16:creationId xmlns:a16="http://schemas.microsoft.com/office/drawing/2014/main" id="{17732767-FF04-417B-A1CD-8C7885040D73}"/>
            </a:ext>
          </a:extLst>
        </xdr:cNvPr>
        <xdr:cNvSpPr txBox="1"/>
      </xdr:nvSpPr>
      <xdr:spPr>
        <a:xfrm>
          <a:off x="14389744" y="1732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71626B30-029D-4892-9BBB-CAFFDB586A1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2D95B635-DAB9-47EE-BC1B-4E054900252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AC6A1A12-3007-4EC4-A135-0B66F86D82F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F4D99DA6-ACB6-4421-8DE8-28F05E5B6AB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A4B9BD47-95C1-43D0-B412-CFFE59C3AE0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0249B775-09B1-4528-8116-6DE6A50DABE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C1EC0CE9-F0BB-4B34-BB5D-858267F5612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A9EEE9AF-60BA-456F-AEC0-77CC9437A74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F31030BF-3CD5-4B7A-85F6-5C323119602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E4332199-5AE9-435F-B0CC-A056A2800CB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a:extLst>
            <a:ext uri="{FF2B5EF4-FFF2-40B4-BE49-F238E27FC236}">
              <a16:creationId xmlns:a16="http://schemas.microsoft.com/office/drawing/2014/main" id="{24D2C09A-6895-434A-A13C-C82FF2A330C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a:extLst>
            <a:ext uri="{FF2B5EF4-FFF2-40B4-BE49-F238E27FC236}">
              <a16:creationId xmlns:a16="http://schemas.microsoft.com/office/drawing/2014/main" id="{CE638D48-13A7-4715-87EF-178451BBC62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a:extLst>
            <a:ext uri="{FF2B5EF4-FFF2-40B4-BE49-F238E27FC236}">
              <a16:creationId xmlns:a16="http://schemas.microsoft.com/office/drawing/2014/main" id="{7D910639-4DA5-4ED6-AB7B-E482FFCC0B5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a:extLst>
            <a:ext uri="{FF2B5EF4-FFF2-40B4-BE49-F238E27FC236}">
              <a16:creationId xmlns:a16="http://schemas.microsoft.com/office/drawing/2014/main" id="{131D90EC-B90B-4342-B8B6-DBC0957D9A6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a:extLst>
            <a:ext uri="{FF2B5EF4-FFF2-40B4-BE49-F238E27FC236}">
              <a16:creationId xmlns:a16="http://schemas.microsoft.com/office/drawing/2014/main" id="{A9A22B2A-7D43-43D0-BA0E-268ACA4FE62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a:extLst>
            <a:ext uri="{FF2B5EF4-FFF2-40B4-BE49-F238E27FC236}">
              <a16:creationId xmlns:a16="http://schemas.microsoft.com/office/drawing/2014/main" id="{4EB7E4B9-06DC-4A76-90F7-24AE92504EE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a:extLst>
            <a:ext uri="{FF2B5EF4-FFF2-40B4-BE49-F238E27FC236}">
              <a16:creationId xmlns:a16="http://schemas.microsoft.com/office/drawing/2014/main" id="{25BA26AD-BA28-436C-96C2-762E1FE46DA7}"/>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a:extLst>
            <a:ext uri="{FF2B5EF4-FFF2-40B4-BE49-F238E27FC236}">
              <a16:creationId xmlns:a16="http://schemas.microsoft.com/office/drawing/2014/main" id="{A2D8AA15-EA1A-4394-9FD9-D4BA4E6810D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3A154A68-CB28-49B7-9D2C-682144C12BC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E4FD2F16-34EB-4AC3-95F5-705AFC9ABE4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a:extLst>
            <a:ext uri="{FF2B5EF4-FFF2-40B4-BE49-F238E27FC236}">
              <a16:creationId xmlns:a16="http://schemas.microsoft.com/office/drawing/2014/main" id="{61DE4BCA-3A0E-4992-A903-9944C94531D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141579</xdr:rowOff>
    </xdr:from>
    <xdr:to>
      <xdr:col>116</xdr:col>
      <xdr:colOff>62864</xdr:colOff>
      <xdr:row>108</xdr:row>
      <xdr:rowOff>37795</xdr:rowOff>
    </xdr:to>
    <xdr:cxnSp macro="">
      <xdr:nvCxnSpPr>
        <xdr:cNvPr id="716" name="直線コネクタ 715">
          <a:extLst>
            <a:ext uri="{FF2B5EF4-FFF2-40B4-BE49-F238E27FC236}">
              <a16:creationId xmlns:a16="http://schemas.microsoft.com/office/drawing/2014/main" id="{96BCCECB-708A-4B20-943E-B2236CDDA6F5}"/>
            </a:ext>
          </a:extLst>
        </xdr:cNvPr>
        <xdr:cNvCxnSpPr/>
      </xdr:nvCxnSpPr>
      <xdr:spPr>
        <a:xfrm flipV="1">
          <a:off x="22160864" y="17115129"/>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41622</xdr:rowOff>
    </xdr:from>
    <xdr:ext cx="469744" cy="259045"/>
    <xdr:sp macro="" textlink="">
      <xdr:nvSpPr>
        <xdr:cNvPr id="717" name="【公民館】&#10;一人当たり面積最小値テキスト">
          <a:extLst>
            <a:ext uri="{FF2B5EF4-FFF2-40B4-BE49-F238E27FC236}">
              <a16:creationId xmlns:a16="http://schemas.microsoft.com/office/drawing/2014/main" id="{497C1ECA-422B-44F0-B6E3-C7F4CEDC1793}"/>
            </a:ext>
          </a:extLst>
        </xdr:cNvPr>
        <xdr:cNvSpPr txBox="1"/>
      </xdr:nvSpPr>
      <xdr:spPr>
        <a:xfrm>
          <a:off x="22199600" y="185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37795</xdr:rowOff>
    </xdr:from>
    <xdr:to>
      <xdr:col>116</xdr:col>
      <xdr:colOff>152400</xdr:colOff>
      <xdr:row>108</xdr:row>
      <xdr:rowOff>37795</xdr:rowOff>
    </xdr:to>
    <xdr:cxnSp macro="">
      <xdr:nvCxnSpPr>
        <xdr:cNvPr id="718" name="直線コネクタ 717">
          <a:extLst>
            <a:ext uri="{FF2B5EF4-FFF2-40B4-BE49-F238E27FC236}">
              <a16:creationId xmlns:a16="http://schemas.microsoft.com/office/drawing/2014/main" id="{5045148A-18BB-4747-A7CF-C14D81D68AAD}"/>
            </a:ext>
          </a:extLst>
        </xdr:cNvPr>
        <xdr:cNvCxnSpPr/>
      </xdr:nvCxnSpPr>
      <xdr:spPr>
        <a:xfrm>
          <a:off x="22072600" y="1855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88256</xdr:rowOff>
    </xdr:from>
    <xdr:ext cx="469744" cy="259045"/>
    <xdr:sp macro="" textlink="">
      <xdr:nvSpPr>
        <xdr:cNvPr id="719" name="【公民館】&#10;一人当たり面積最大値テキスト">
          <a:extLst>
            <a:ext uri="{FF2B5EF4-FFF2-40B4-BE49-F238E27FC236}">
              <a16:creationId xmlns:a16="http://schemas.microsoft.com/office/drawing/2014/main" id="{E585E030-B484-4161-BEA4-97BF55D559EF}"/>
            </a:ext>
          </a:extLst>
        </xdr:cNvPr>
        <xdr:cNvSpPr txBox="1"/>
      </xdr:nvSpPr>
      <xdr:spPr>
        <a:xfrm>
          <a:off x="22199600" y="1689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141579</xdr:rowOff>
    </xdr:from>
    <xdr:to>
      <xdr:col>116</xdr:col>
      <xdr:colOff>152400</xdr:colOff>
      <xdr:row>99</xdr:row>
      <xdr:rowOff>141579</xdr:rowOff>
    </xdr:to>
    <xdr:cxnSp macro="">
      <xdr:nvCxnSpPr>
        <xdr:cNvPr id="720" name="直線コネクタ 719">
          <a:extLst>
            <a:ext uri="{FF2B5EF4-FFF2-40B4-BE49-F238E27FC236}">
              <a16:creationId xmlns:a16="http://schemas.microsoft.com/office/drawing/2014/main" id="{E2FB78E4-57FF-4E25-983C-C57F1E20D0B6}"/>
            </a:ext>
          </a:extLst>
        </xdr:cNvPr>
        <xdr:cNvCxnSpPr/>
      </xdr:nvCxnSpPr>
      <xdr:spPr>
        <a:xfrm>
          <a:off x="22072600" y="1711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721" name="【公民館】&#10;一人当たり面積平均値テキスト">
          <a:extLst>
            <a:ext uri="{FF2B5EF4-FFF2-40B4-BE49-F238E27FC236}">
              <a16:creationId xmlns:a16="http://schemas.microsoft.com/office/drawing/2014/main" id="{8F1388FD-2AF3-4BAD-BB04-92C78088A34A}"/>
            </a:ext>
          </a:extLst>
        </xdr:cNvPr>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22" name="フローチャート: 判断 721">
          <a:extLst>
            <a:ext uri="{FF2B5EF4-FFF2-40B4-BE49-F238E27FC236}">
              <a16:creationId xmlns:a16="http://schemas.microsoft.com/office/drawing/2014/main" id="{39DE0D16-863F-4BD8-AD35-532726352FBE}"/>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71120</xdr:rowOff>
    </xdr:from>
    <xdr:to>
      <xdr:col>112</xdr:col>
      <xdr:colOff>38100</xdr:colOff>
      <xdr:row>107</xdr:row>
      <xdr:rowOff>1270</xdr:rowOff>
    </xdr:to>
    <xdr:sp macro="" textlink="">
      <xdr:nvSpPr>
        <xdr:cNvPr id="723" name="フローチャート: 判断 722">
          <a:extLst>
            <a:ext uri="{FF2B5EF4-FFF2-40B4-BE49-F238E27FC236}">
              <a16:creationId xmlns:a16="http://schemas.microsoft.com/office/drawing/2014/main" id="{CEEAD64D-9953-49C0-8F80-7AE97B2076F5}"/>
            </a:ext>
          </a:extLst>
        </xdr:cNvPr>
        <xdr:cNvSpPr/>
      </xdr:nvSpPr>
      <xdr:spPr>
        <a:xfrm>
          <a:off x="212725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87579</xdr:rowOff>
    </xdr:from>
    <xdr:to>
      <xdr:col>107</xdr:col>
      <xdr:colOff>101600</xdr:colOff>
      <xdr:row>107</xdr:row>
      <xdr:rowOff>17729</xdr:rowOff>
    </xdr:to>
    <xdr:sp macro="" textlink="">
      <xdr:nvSpPr>
        <xdr:cNvPr id="724" name="フローチャート: 判断 723">
          <a:extLst>
            <a:ext uri="{FF2B5EF4-FFF2-40B4-BE49-F238E27FC236}">
              <a16:creationId xmlns:a16="http://schemas.microsoft.com/office/drawing/2014/main" id="{DBA86ED9-CE8B-42DA-BB21-C22C7950FAC2}"/>
            </a:ext>
          </a:extLst>
        </xdr:cNvPr>
        <xdr:cNvSpPr/>
      </xdr:nvSpPr>
      <xdr:spPr>
        <a:xfrm>
          <a:off x="20383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67920</xdr:rowOff>
    </xdr:from>
    <xdr:to>
      <xdr:col>102</xdr:col>
      <xdr:colOff>165100</xdr:colOff>
      <xdr:row>105</xdr:row>
      <xdr:rowOff>169520</xdr:rowOff>
    </xdr:to>
    <xdr:sp macro="" textlink="">
      <xdr:nvSpPr>
        <xdr:cNvPr id="725" name="フローチャート: 判断 724">
          <a:extLst>
            <a:ext uri="{FF2B5EF4-FFF2-40B4-BE49-F238E27FC236}">
              <a16:creationId xmlns:a16="http://schemas.microsoft.com/office/drawing/2014/main" id="{86BA9DD5-58B1-4944-8981-F40A4C4942CD}"/>
            </a:ext>
          </a:extLst>
        </xdr:cNvPr>
        <xdr:cNvSpPr/>
      </xdr:nvSpPr>
      <xdr:spPr>
        <a:xfrm>
          <a:off x="19494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EA3315F4-C9D8-476F-9613-F0B9ADC9E4E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65C9C55F-9819-412E-8F11-27697098FCD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7B1A5369-EEC6-4454-9DF2-1E1655AABA1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64BDF0D-C44A-4B7E-B019-272E7D1DE3E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EBCAFCB3-F921-4683-BABC-57E80E9C388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24028</xdr:rowOff>
    </xdr:from>
    <xdr:to>
      <xdr:col>116</xdr:col>
      <xdr:colOff>114300</xdr:colOff>
      <xdr:row>107</xdr:row>
      <xdr:rowOff>125628</xdr:rowOff>
    </xdr:to>
    <xdr:sp macro="" textlink="">
      <xdr:nvSpPr>
        <xdr:cNvPr id="731" name="楕円 730">
          <a:extLst>
            <a:ext uri="{FF2B5EF4-FFF2-40B4-BE49-F238E27FC236}">
              <a16:creationId xmlns:a16="http://schemas.microsoft.com/office/drawing/2014/main" id="{A6A59A94-C625-4D3D-BB3B-8E5B866BE6E6}"/>
            </a:ext>
          </a:extLst>
        </xdr:cNvPr>
        <xdr:cNvSpPr/>
      </xdr:nvSpPr>
      <xdr:spPr>
        <a:xfrm>
          <a:off x="22110700" y="183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2455</xdr:rowOff>
    </xdr:from>
    <xdr:ext cx="469744" cy="259045"/>
    <xdr:sp macro="" textlink="">
      <xdr:nvSpPr>
        <xdr:cNvPr id="732" name="【公民館】&#10;一人当たり面積該当値テキスト">
          <a:extLst>
            <a:ext uri="{FF2B5EF4-FFF2-40B4-BE49-F238E27FC236}">
              <a16:creationId xmlns:a16="http://schemas.microsoft.com/office/drawing/2014/main" id="{19CC42FC-0940-4800-BB2E-3CFDBB54BC8D}"/>
            </a:ext>
          </a:extLst>
        </xdr:cNvPr>
        <xdr:cNvSpPr txBox="1"/>
      </xdr:nvSpPr>
      <xdr:spPr>
        <a:xfrm>
          <a:off x="22199600" y="1834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29514</xdr:rowOff>
    </xdr:from>
    <xdr:to>
      <xdr:col>112</xdr:col>
      <xdr:colOff>38100</xdr:colOff>
      <xdr:row>107</xdr:row>
      <xdr:rowOff>131114</xdr:rowOff>
    </xdr:to>
    <xdr:sp macro="" textlink="">
      <xdr:nvSpPr>
        <xdr:cNvPr id="733" name="楕円 732">
          <a:extLst>
            <a:ext uri="{FF2B5EF4-FFF2-40B4-BE49-F238E27FC236}">
              <a16:creationId xmlns:a16="http://schemas.microsoft.com/office/drawing/2014/main" id="{1617C918-F8B8-423C-AA71-6F204B836F94}"/>
            </a:ext>
          </a:extLst>
        </xdr:cNvPr>
        <xdr:cNvSpPr/>
      </xdr:nvSpPr>
      <xdr:spPr>
        <a:xfrm>
          <a:off x="21272500" y="183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74828</xdr:rowOff>
    </xdr:from>
    <xdr:to>
      <xdr:col>116</xdr:col>
      <xdr:colOff>63500</xdr:colOff>
      <xdr:row>107</xdr:row>
      <xdr:rowOff>80314</xdr:rowOff>
    </xdr:to>
    <xdr:cxnSp macro="">
      <xdr:nvCxnSpPr>
        <xdr:cNvPr id="734" name="直線コネクタ 733">
          <a:extLst>
            <a:ext uri="{FF2B5EF4-FFF2-40B4-BE49-F238E27FC236}">
              <a16:creationId xmlns:a16="http://schemas.microsoft.com/office/drawing/2014/main" id="{DEE958B5-7D1F-4E95-9F9C-FC6A81C7D476}"/>
            </a:ext>
          </a:extLst>
        </xdr:cNvPr>
        <xdr:cNvCxnSpPr/>
      </xdr:nvCxnSpPr>
      <xdr:spPr>
        <a:xfrm flipV="1">
          <a:off x="21323300" y="18419978"/>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33173</xdr:rowOff>
    </xdr:from>
    <xdr:to>
      <xdr:col>107</xdr:col>
      <xdr:colOff>101600</xdr:colOff>
      <xdr:row>107</xdr:row>
      <xdr:rowOff>134773</xdr:rowOff>
    </xdr:to>
    <xdr:sp macro="" textlink="">
      <xdr:nvSpPr>
        <xdr:cNvPr id="735" name="楕円 734">
          <a:extLst>
            <a:ext uri="{FF2B5EF4-FFF2-40B4-BE49-F238E27FC236}">
              <a16:creationId xmlns:a16="http://schemas.microsoft.com/office/drawing/2014/main" id="{B534AA1F-E0D5-4AF9-B133-45F0351D74E9}"/>
            </a:ext>
          </a:extLst>
        </xdr:cNvPr>
        <xdr:cNvSpPr/>
      </xdr:nvSpPr>
      <xdr:spPr>
        <a:xfrm>
          <a:off x="20383500" y="1837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80314</xdr:rowOff>
    </xdr:from>
    <xdr:to>
      <xdr:col>111</xdr:col>
      <xdr:colOff>177800</xdr:colOff>
      <xdr:row>107</xdr:row>
      <xdr:rowOff>83973</xdr:rowOff>
    </xdr:to>
    <xdr:cxnSp macro="">
      <xdr:nvCxnSpPr>
        <xdr:cNvPr id="736" name="直線コネクタ 735">
          <a:extLst>
            <a:ext uri="{FF2B5EF4-FFF2-40B4-BE49-F238E27FC236}">
              <a16:creationId xmlns:a16="http://schemas.microsoft.com/office/drawing/2014/main" id="{59C701B5-B09B-400D-95CB-71AF85831DF8}"/>
            </a:ext>
          </a:extLst>
        </xdr:cNvPr>
        <xdr:cNvCxnSpPr/>
      </xdr:nvCxnSpPr>
      <xdr:spPr>
        <a:xfrm flipV="1">
          <a:off x="20434300" y="18425464"/>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17797</xdr:rowOff>
    </xdr:from>
    <xdr:ext cx="469744" cy="259045"/>
    <xdr:sp macro="" textlink="">
      <xdr:nvSpPr>
        <xdr:cNvPr id="737" name="n_1aveValue【公民館】&#10;一人当たり面積">
          <a:extLst>
            <a:ext uri="{FF2B5EF4-FFF2-40B4-BE49-F238E27FC236}">
              <a16:creationId xmlns:a16="http://schemas.microsoft.com/office/drawing/2014/main" id="{E2099335-C022-4D1A-87DE-D33D76093AD0}"/>
            </a:ext>
          </a:extLst>
        </xdr:cNvPr>
        <xdr:cNvSpPr txBox="1"/>
      </xdr:nvSpPr>
      <xdr:spPr>
        <a:xfrm>
          <a:off x="21075727"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34256</xdr:rowOff>
    </xdr:from>
    <xdr:ext cx="469744" cy="259045"/>
    <xdr:sp macro="" textlink="">
      <xdr:nvSpPr>
        <xdr:cNvPr id="738" name="n_2aveValue【公民館】&#10;一人当たり面積">
          <a:extLst>
            <a:ext uri="{FF2B5EF4-FFF2-40B4-BE49-F238E27FC236}">
              <a16:creationId xmlns:a16="http://schemas.microsoft.com/office/drawing/2014/main" id="{9ADEBD23-D1DD-49C9-BFDC-7244F41257F0}"/>
            </a:ext>
          </a:extLst>
        </xdr:cNvPr>
        <xdr:cNvSpPr txBox="1"/>
      </xdr:nvSpPr>
      <xdr:spPr>
        <a:xfrm>
          <a:off x="201994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14597</xdr:rowOff>
    </xdr:from>
    <xdr:ext cx="469744" cy="259045"/>
    <xdr:sp macro="" textlink="">
      <xdr:nvSpPr>
        <xdr:cNvPr id="739" name="n_3aveValue【公民館】&#10;一人当たり面積">
          <a:extLst>
            <a:ext uri="{FF2B5EF4-FFF2-40B4-BE49-F238E27FC236}">
              <a16:creationId xmlns:a16="http://schemas.microsoft.com/office/drawing/2014/main" id="{DF283BC7-2B06-4269-AE48-4CC8CE2E6A2D}"/>
            </a:ext>
          </a:extLst>
        </xdr:cNvPr>
        <xdr:cNvSpPr txBox="1"/>
      </xdr:nvSpPr>
      <xdr:spPr>
        <a:xfrm>
          <a:off x="19310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122241</xdr:rowOff>
    </xdr:from>
    <xdr:ext cx="469744" cy="259045"/>
    <xdr:sp macro="" textlink="">
      <xdr:nvSpPr>
        <xdr:cNvPr id="740" name="n_1mainValue【公民館】&#10;一人当たり面積">
          <a:extLst>
            <a:ext uri="{FF2B5EF4-FFF2-40B4-BE49-F238E27FC236}">
              <a16:creationId xmlns:a16="http://schemas.microsoft.com/office/drawing/2014/main" id="{76C866EC-9719-4474-9DD8-50A9F940B940}"/>
            </a:ext>
          </a:extLst>
        </xdr:cNvPr>
        <xdr:cNvSpPr txBox="1"/>
      </xdr:nvSpPr>
      <xdr:spPr>
        <a:xfrm>
          <a:off x="21075727" y="1846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125900</xdr:rowOff>
    </xdr:from>
    <xdr:ext cx="469744" cy="259045"/>
    <xdr:sp macro="" textlink="">
      <xdr:nvSpPr>
        <xdr:cNvPr id="741" name="n_2mainValue【公民館】&#10;一人当たり面積">
          <a:extLst>
            <a:ext uri="{FF2B5EF4-FFF2-40B4-BE49-F238E27FC236}">
              <a16:creationId xmlns:a16="http://schemas.microsoft.com/office/drawing/2014/main" id="{D0DECF1A-0520-4B82-904C-DF80D939A99F}"/>
            </a:ext>
          </a:extLst>
        </xdr:cNvPr>
        <xdr:cNvSpPr txBox="1"/>
      </xdr:nvSpPr>
      <xdr:spPr>
        <a:xfrm>
          <a:off x="20199427" y="1847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a:extLst>
            <a:ext uri="{FF2B5EF4-FFF2-40B4-BE49-F238E27FC236}">
              <a16:creationId xmlns:a16="http://schemas.microsoft.com/office/drawing/2014/main" id="{16804991-089D-4F22-AB80-2D069AD862E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a:extLst>
            <a:ext uri="{FF2B5EF4-FFF2-40B4-BE49-F238E27FC236}">
              <a16:creationId xmlns:a16="http://schemas.microsoft.com/office/drawing/2014/main" id="{2A4744FB-3004-4814-97A7-183EAB2C819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a:extLst>
            <a:ext uri="{FF2B5EF4-FFF2-40B4-BE49-F238E27FC236}">
              <a16:creationId xmlns:a16="http://schemas.microsoft.com/office/drawing/2014/main" id="{C75A998E-7C99-4962-A459-E96003C2F23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有形固定資産減価償却率が類似団体平均より高くなっている施設は、「橋りょう・トンネル」、「公民館」である。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橋りょう・トンネルについては、すでに策定している長寿命化計画に基づいて修繕等を行う予定である。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公民館については、いずれの公民館も老朽化が顕著であり計画的に修繕を行うこととしているが、点在している公民館の統廃合についても検討していく必要がある。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F6046B2-2E45-4937-9FFB-C6121EF00D7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DA9C450-0EEC-4316-9F1D-7A1673BCCE4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82B9C22-0EAE-493A-AFA0-91F156FC3D7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9F11928-3817-48D1-B8AB-34046EFA4EF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20811E4-00D9-4229-B90D-E8922481105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5B9F499-4901-47EE-90EF-4B6FD726721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3C4E738-E609-4B87-9779-9007F0F180A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8AEF534-5FE1-4B51-A509-35FF3B788C7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20ACD32-7D04-4FB0-ADAB-BA77E04B053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DA26715-B0A1-4C89-9B50-5D0AF220954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12,811
12,720
241.89
9,158,399
8,934,668
169,025
5,816,776
12,434,618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B2FFECD-CBB3-47ED-9DED-E93B282BBC2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CD0E2A5-D2E0-4620-8034-CD98B257C54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3FCD5EE-178F-4503-8669-DCEF764BED1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4334721-F3C2-4F84-82A0-D042112887D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BE74833-F1AC-49F9-B5FF-C3B9C8AC4C5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0B728AB-37F2-4AB0-9EEE-7B32DC99582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8E2852C-DF55-4CBB-85C6-ABCDCF91C33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02B4CD6-3701-42AF-8F43-D03C1BACA9A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0096322-80C4-4C98-9C8D-28293B3ED20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DC86413-EA44-4A93-987F-E145C6486B2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9BDC51E-C0EE-499A-9864-01E997E6A4C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6C7A509-D018-4769-BBDB-2521BDBF558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A780B7B-EDC2-438B-9FB8-7B136B689DA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3349F5F-373B-483D-90DE-2230168B1F8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B2DF744-DB1E-4D9E-A472-1ED2327CEDE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1D5B5DD-010B-49DC-A61C-DFD887F5BBC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6BD60DF-F2C8-4534-9557-B242EE2DF1C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CCF6DE9-BF96-4F64-896D-F1232904E99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A9CB631-E800-4285-B908-2EF9CED8B2B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34D4998-B7D4-4EFE-97D5-FA0C084F31F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129E7A5-67EF-4308-A400-F729395D51B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ECA78EB-140F-47DF-B760-B178D96E963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81645438-C2A7-49B5-AB7C-14841DEA611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EC7DCD1-5D6D-4541-8A50-635B61AAE19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0A800A3-E301-4877-BB31-2753E924256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80F598A-F777-4898-822F-3E1F1C09C07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8804177-7181-490F-B2EA-CED1EF604CE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2A2BDD9-CA9D-468E-A7A2-AF8F887250B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2C7C7775-E642-45EF-832C-28E6EF9012E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E47C69B7-C543-434B-9FC0-6B8799DB21A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65675EF9-0A6F-46A5-ACB3-1893E2AE4B0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40F364B-411C-409B-89C4-1757930BC02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6CC4348E-EAF8-4E5A-BFCF-C29A7CB50C1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FC5299DE-93A8-4125-98FF-E6375AFD20D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538D7D4C-FC59-4964-B96E-AADAA26B6BC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8EEE90D2-84AA-4888-B03F-9E7B5FDE721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EE9DDF70-6AAA-477F-AAAD-CF8CA22CE82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628686B9-C1DE-46AC-B193-721FD12B62B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4AE3D1D8-4EC4-485A-B7F5-D0481051C27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F54C2317-381B-480F-974F-EB3F1C95CA2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8CB4D863-ED76-4A1E-A495-B3EA5FEBBF2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269ED347-09AA-4DCD-8A10-543752FE833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28F59C76-CC17-416B-88A3-27D0D6EB9D7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1CFA29E-77C6-42FF-B136-39628C1EA51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2438C5A0-0BF8-4DA6-BA07-6DE66A78D96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FEE6C3F5-9B59-475B-BFF9-FB170472B40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0E324F56-1BEC-4295-9D62-D3E748F4C51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DA59E7F1-8314-4160-80CA-A6705E269E92}"/>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C51FAE24-2D12-4CF2-AC48-8D83C1C1C70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B392E961-D8D4-4C04-81A9-785B98E37E9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FD627802-1D68-49E4-9B0F-53A72856EE6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F8A9C49A-7673-42DE-96C4-20800C92132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34CA9110-9077-422A-BC2C-F6F96252026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6EE9077B-65CC-4811-A9F6-2F76D7B6E4D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D6922D28-3EA9-44B2-B36C-5FF848A5B1C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FB6BB501-9A9D-48FE-8A44-F884A637D79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0F510C5B-3630-40F5-857D-672222075F6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DA6B6B8E-F0C8-4CD0-B46D-EB26BA64FF13}"/>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70763547-025C-4F0B-B398-5FAC191DA7C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7B88C165-74D4-4871-9A52-2A25F72A691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EF920AB8-36AF-4118-AB3E-D2C47A51150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60416</xdr:rowOff>
    </xdr:from>
    <xdr:to>
      <xdr:col>24</xdr:col>
      <xdr:colOff>62865</xdr:colOff>
      <xdr:row>63</xdr:row>
      <xdr:rowOff>128996</xdr:rowOff>
    </xdr:to>
    <xdr:cxnSp macro="">
      <xdr:nvCxnSpPr>
        <xdr:cNvPr id="73" name="直線コネクタ 72">
          <a:extLst>
            <a:ext uri="{FF2B5EF4-FFF2-40B4-BE49-F238E27FC236}">
              <a16:creationId xmlns:a16="http://schemas.microsoft.com/office/drawing/2014/main" id="{AB0B891F-2193-4C35-A5EA-32614A357108}"/>
            </a:ext>
          </a:extLst>
        </xdr:cNvPr>
        <xdr:cNvCxnSpPr/>
      </xdr:nvCxnSpPr>
      <xdr:spPr>
        <a:xfrm flipV="1">
          <a:off x="4634865" y="94901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132823</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399C88A7-5598-42D8-9804-C2E2D065C195}"/>
            </a:ext>
          </a:extLst>
        </xdr:cNvPr>
        <xdr:cNvSpPr txBox="1"/>
      </xdr:nvSpPr>
      <xdr:spPr>
        <a:xfrm>
          <a:off x="4673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128996</xdr:rowOff>
    </xdr:from>
    <xdr:to>
      <xdr:col>24</xdr:col>
      <xdr:colOff>152400</xdr:colOff>
      <xdr:row>63</xdr:row>
      <xdr:rowOff>128996</xdr:rowOff>
    </xdr:to>
    <xdr:cxnSp macro="">
      <xdr:nvCxnSpPr>
        <xdr:cNvPr id="75" name="直線コネクタ 74">
          <a:extLst>
            <a:ext uri="{FF2B5EF4-FFF2-40B4-BE49-F238E27FC236}">
              <a16:creationId xmlns:a16="http://schemas.microsoft.com/office/drawing/2014/main" id="{9F644AD8-E5D4-40AE-9CF4-7A9A5A6EDA34}"/>
            </a:ext>
          </a:extLst>
        </xdr:cNvPr>
        <xdr:cNvCxnSpPr/>
      </xdr:nvCxnSpPr>
      <xdr:spPr>
        <a:xfrm>
          <a:off x="4546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7093</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70C85963-3638-404D-9D3B-B36D24D872FA}"/>
            </a:ext>
          </a:extLst>
        </xdr:cNvPr>
        <xdr:cNvSpPr txBox="1"/>
      </xdr:nvSpPr>
      <xdr:spPr>
        <a:xfrm>
          <a:off x="4673600" y="926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60416</xdr:rowOff>
    </xdr:from>
    <xdr:to>
      <xdr:col>24</xdr:col>
      <xdr:colOff>152400</xdr:colOff>
      <xdr:row>55</xdr:row>
      <xdr:rowOff>60416</xdr:rowOff>
    </xdr:to>
    <xdr:cxnSp macro="">
      <xdr:nvCxnSpPr>
        <xdr:cNvPr id="77" name="直線コネクタ 76">
          <a:extLst>
            <a:ext uri="{FF2B5EF4-FFF2-40B4-BE49-F238E27FC236}">
              <a16:creationId xmlns:a16="http://schemas.microsoft.com/office/drawing/2014/main" id="{C5947483-DB42-46E3-BCA2-CEAE709F405B}"/>
            </a:ext>
          </a:extLst>
        </xdr:cNvPr>
        <xdr:cNvCxnSpPr/>
      </xdr:nvCxnSpPr>
      <xdr:spPr>
        <a:xfrm>
          <a:off x="4546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30497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FC3D8FE8-3C25-4522-813A-8E92C7A5B48B}"/>
            </a:ext>
          </a:extLst>
        </xdr:cNvPr>
        <xdr:cNvSpPr txBox="1"/>
      </xdr:nvSpPr>
      <xdr:spPr>
        <a:xfrm>
          <a:off x="4673600" y="997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79" name="フローチャート: 判断 78">
          <a:extLst>
            <a:ext uri="{FF2B5EF4-FFF2-40B4-BE49-F238E27FC236}">
              <a16:creationId xmlns:a16="http://schemas.microsoft.com/office/drawing/2014/main" id="{40B51DD4-C695-4E7B-827B-C3DD9B958E74}"/>
            </a:ext>
          </a:extLst>
        </xdr:cNvPr>
        <xdr:cNvSpPr/>
      </xdr:nvSpPr>
      <xdr:spPr>
        <a:xfrm>
          <a:off x="45847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117384</xdr:rowOff>
    </xdr:from>
    <xdr:to>
      <xdr:col>20</xdr:col>
      <xdr:colOff>38100</xdr:colOff>
      <xdr:row>58</xdr:row>
      <xdr:rowOff>47534</xdr:rowOff>
    </xdr:to>
    <xdr:sp macro="" textlink="">
      <xdr:nvSpPr>
        <xdr:cNvPr id="80" name="フローチャート: 判断 79">
          <a:extLst>
            <a:ext uri="{FF2B5EF4-FFF2-40B4-BE49-F238E27FC236}">
              <a16:creationId xmlns:a16="http://schemas.microsoft.com/office/drawing/2014/main" id="{25D26658-CD3F-474A-BC3F-27501F05B94F}"/>
            </a:ext>
          </a:extLst>
        </xdr:cNvPr>
        <xdr:cNvSpPr/>
      </xdr:nvSpPr>
      <xdr:spPr>
        <a:xfrm>
          <a:off x="3746500" y="98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38661</xdr:rowOff>
    </xdr:from>
    <xdr:ext cx="405111" cy="259045"/>
    <xdr:sp macro="" textlink="">
      <xdr:nvSpPr>
        <xdr:cNvPr id="81" name="n_1aveValue【体育館・プール】&#10;有形固定資産減価償却率">
          <a:extLst>
            <a:ext uri="{FF2B5EF4-FFF2-40B4-BE49-F238E27FC236}">
              <a16:creationId xmlns:a16="http://schemas.microsoft.com/office/drawing/2014/main" id="{62DF2324-CA8D-4B7B-9BAF-2E54678226FF}"/>
            </a:ext>
          </a:extLst>
        </xdr:cNvPr>
        <xdr:cNvSpPr txBox="1"/>
      </xdr:nvSpPr>
      <xdr:spPr>
        <a:xfrm>
          <a:off x="3582044" y="998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132080</xdr:rowOff>
    </xdr:from>
    <xdr:to>
      <xdr:col>15</xdr:col>
      <xdr:colOff>101600</xdr:colOff>
      <xdr:row>58</xdr:row>
      <xdr:rowOff>62230</xdr:rowOff>
    </xdr:to>
    <xdr:sp macro="" textlink="">
      <xdr:nvSpPr>
        <xdr:cNvPr id="82" name="フローチャート: 判断 81">
          <a:extLst>
            <a:ext uri="{FF2B5EF4-FFF2-40B4-BE49-F238E27FC236}">
              <a16:creationId xmlns:a16="http://schemas.microsoft.com/office/drawing/2014/main" id="{FC417C59-0E34-477F-9B9A-66DB41B8F388}"/>
            </a:ext>
          </a:extLst>
        </xdr:cNvPr>
        <xdr:cNvSpPr/>
      </xdr:nvSpPr>
      <xdr:spPr>
        <a:xfrm>
          <a:off x="2857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53357</xdr:rowOff>
    </xdr:from>
    <xdr:ext cx="405111" cy="259045"/>
    <xdr:sp macro="" textlink="">
      <xdr:nvSpPr>
        <xdr:cNvPr id="83" name="n_2aveValue【体育館・プール】&#10;有形固定資産減価償却率">
          <a:extLst>
            <a:ext uri="{FF2B5EF4-FFF2-40B4-BE49-F238E27FC236}">
              <a16:creationId xmlns:a16="http://schemas.microsoft.com/office/drawing/2014/main" id="{5E0683DB-F156-4CF1-8E2B-D508AFEB6206}"/>
            </a:ext>
          </a:extLst>
        </xdr:cNvPr>
        <xdr:cNvSpPr txBox="1"/>
      </xdr:nvSpPr>
      <xdr:spPr>
        <a:xfrm>
          <a:off x="2705744"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47172</xdr:rowOff>
    </xdr:from>
    <xdr:to>
      <xdr:col>10</xdr:col>
      <xdr:colOff>165100</xdr:colOff>
      <xdr:row>58</xdr:row>
      <xdr:rowOff>148772</xdr:rowOff>
    </xdr:to>
    <xdr:sp macro="" textlink="">
      <xdr:nvSpPr>
        <xdr:cNvPr id="84" name="フローチャート: 判断 83">
          <a:extLst>
            <a:ext uri="{FF2B5EF4-FFF2-40B4-BE49-F238E27FC236}">
              <a16:creationId xmlns:a16="http://schemas.microsoft.com/office/drawing/2014/main" id="{1AA01B26-7707-4EC6-AB40-86ABE0B4E483}"/>
            </a:ext>
          </a:extLst>
        </xdr:cNvPr>
        <xdr:cNvSpPr/>
      </xdr:nvSpPr>
      <xdr:spPr>
        <a:xfrm>
          <a:off x="1968500" y="999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165299</xdr:rowOff>
    </xdr:from>
    <xdr:ext cx="405111" cy="259045"/>
    <xdr:sp macro="" textlink="">
      <xdr:nvSpPr>
        <xdr:cNvPr id="85" name="n_3aveValue【体育館・プール】&#10;有形固定資産減価償却率">
          <a:extLst>
            <a:ext uri="{FF2B5EF4-FFF2-40B4-BE49-F238E27FC236}">
              <a16:creationId xmlns:a16="http://schemas.microsoft.com/office/drawing/2014/main" id="{DA85616D-C443-4EDD-B20A-8AFE7C8BB904}"/>
            </a:ext>
          </a:extLst>
        </xdr:cNvPr>
        <xdr:cNvSpPr txBox="1"/>
      </xdr:nvSpPr>
      <xdr:spPr>
        <a:xfrm>
          <a:off x="1816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0D1205F-7096-420A-8168-D6FD2978A92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7600201B-449A-44C0-97F0-B97870574A8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640F48C-A1E7-4A78-96B5-8D16175B029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75A8FE00-8E8F-4A5A-9193-D31F6245F86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012DF2DD-4A3C-4E01-A8EF-0D8631313DD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29210</xdr:rowOff>
    </xdr:from>
    <xdr:to>
      <xdr:col>24</xdr:col>
      <xdr:colOff>114300</xdr:colOff>
      <xdr:row>57</xdr:row>
      <xdr:rowOff>130810</xdr:rowOff>
    </xdr:to>
    <xdr:sp macro="" textlink="">
      <xdr:nvSpPr>
        <xdr:cNvPr id="91" name="楕円 90">
          <a:extLst>
            <a:ext uri="{FF2B5EF4-FFF2-40B4-BE49-F238E27FC236}">
              <a16:creationId xmlns:a16="http://schemas.microsoft.com/office/drawing/2014/main" id="{76C9E8C8-5DA3-40A2-B6F7-84044EE7A1FA}"/>
            </a:ext>
          </a:extLst>
        </xdr:cNvPr>
        <xdr:cNvSpPr/>
      </xdr:nvSpPr>
      <xdr:spPr>
        <a:xfrm>
          <a:off x="4584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52087</xdr:rowOff>
    </xdr:from>
    <xdr:ext cx="405111" cy="259045"/>
    <xdr:sp macro="" textlink="">
      <xdr:nvSpPr>
        <xdr:cNvPr id="92" name="【体育館・プール】&#10;有形固定資産減価償却率該当値テキスト">
          <a:extLst>
            <a:ext uri="{FF2B5EF4-FFF2-40B4-BE49-F238E27FC236}">
              <a16:creationId xmlns:a16="http://schemas.microsoft.com/office/drawing/2014/main" id="{02502B94-9205-4514-9C0A-BF190CC3B0AA}"/>
            </a:ext>
          </a:extLst>
        </xdr:cNvPr>
        <xdr:cNvSpPr txBox="1"/>
      </xdr:nvSpPr>
      <xdr:spPr>
        <a:xfrm>
          <a:off x="4673600"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61867</xdr:rowOff>
    </xdr:from>
    <xdr:to>
      <xdr:col>20</xdr:col>
      <xdr:colOff>38100</xdr:colOff>
      <xdr:row>57</xdr:row>
      <xdr:rowOff>163467</xdr:rowOff>
    </xdr:to>
    <xdr:sp macro="" textlink="">
      <xdr:nvSpPr>
        <xdr:cNvPr id="93" name="楕円 92">
          <a:extLst>
            <a:ext uri="{FF2B5EF4-FFF2-40B4-BE49-F238E27FC236}">
              <a16:creationId xmlns:a16="http://schemas.microsoft.com/office/drawing/2014/main" id="{2C44470B-676A-49C8-A86B-7DAE0E5A4837}"/>
            </a:ext>
          </a:extLst>
        </xdr:cNvPr>
        <xdr:cNvSpPr/>
      </xdr:nvSpPr>
      <xdr:spPr>
        <a:xfrm>
          <a:off x="3746500" y="98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80010</xdr:rowOff>
    </xdr:from>
    <xdr:to>
      <xdr:col>24</xdr:col>
      <xdr:colOff>63500</xdr:colOff>
      <xdr:row>57</xdr:row>
      <xdr:rowOff>112667</xdr:rowOff>
    </xdr:to>
    <xdr:cxnSp macro="">
      <xdr:nvCxnSpPr>
        <xdr:cNvPr id="94" name="直線コネクタ 93">
          <a:extLst>
            <a:ext uri="{FF2B5EF4-FFF2-40B4-BE49-F238E27FC236}">
              <a16:creationId xmlns:a16="http://schemas.microsoft.com/office/drawing/2014/main" id="{0CFC38F3-2C51-416B-8D31-F9D21919A765}"/>
            </a:ext>
          </a:extLst>
        </xdr:cNvPr>
        <xdr:cNvCxnSpPr/>
      </xdr:nvCxnSpPr>
      <xdr:spPr>
        <a:xfrm flipV="1">
          <a:off x="3797300" y="985266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94524</xdr:rowOff>
    </xdr:from>
    <xdr:to>
      <xdr:col>15</xdr:col>
      <xdr:colOff>101600</xdr:colOff>
      <xdr:row>58</xdr:row>
      <xdr:rowOff>24674</xdr:rowOff>
    </xdr:to>
    <xdr:sp macro="" textlink="">
      <xdr:nvSpPr>
        <xdr:cNvPr id="95" name="楕円 94">
          <a:extLst>
            <a:ext uri="{FF2B5EF4-FFF2-40B4-BE49-F238E27FC236}">
              <a16:creationId xmlns:a16="http://schemas.microsoft.com/office/drawing/2014/main" id="{E68765C1-D37C-4B0E-9E11-4D3EDBFC8C75}"/>
            </a:ext>
          </a:extLst>
        </xdr:cNvPr>
        <xdr:cNvSpPr/>
      </xdr:nvSpPr>
      <xdr:spPr>
        <a:xfrm>
          <a:off x="2857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112667</xdr:rowOff>
    </xdr:from>
    <xdr:to>
      <xdr:col>19</xdr:col>
      <xdr:colOff>177800</xdr:colOff>
      <xdr:row>57</xdr:row>
      <xdr:rowOff>145324</xdr:rowOff>
    </xdr:to>
    <xdr:cxnSp macro="">
      <xdr:nvCxnSpPr>
        <xdr:cNvPr id="96" name="直線コネクタ 95">
          <a:extLst>
            <a:ext uri="{FF2B5EF4-FFF2-40B4-BE49-F238E27FC236}">
              <a16:creationId xmlns:a16="http://schemas.microsoft.com/office/drawing/2014/main" id="{F493307B-8B3F-4774-AAFA-DCEC19CA989D}"/>
            </a:ext>
          </a:extLst>
        </xdr:cNvPr>
        <xdr:cNvCxnSpPr/>
      </xdr:nvCxnSpPr>
      <xdr:spPr>
        <a:xfrm flipV="1">
          <a:off x="2908300" y="98853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8544</xdr:rowOff>
    </xdr:from>
    <xdr:ext cx="405111" cy="259045"/>
    <xdr:sp macro="" textlink="">
      <xdr:nvSpPr>
        <xdr:cNvPr id="97" name="n_1mainValue【体育館・プール】&#10;有形固定資産減価償却率">
          <a:extLst>
            <a:ext uri="{FF2B5EF4-FFF2-40B4-BE49-F238E27FC236}">
              <a16:creationId xmlns:a16="http://schemas.microsoft.com/office/drawing/2014/main" id="{CBBE41B3-DA75-4274-B94E-E886DE00D17B}"/>
            </a:ext>
          </a:extLst>
        </xdr:cNvPr>
        <xdr:cNvSpPr txBox="1"/>
      </xdr:nvSpPr>
      <xdr:spPr>
        <a:xfrm>
          <a:off x="35820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41201</xdr:rowOff>
    </xdr:from>
    <xdr:ext cx="405111" cy="259045"/>
    <xdr:sp macro="" textlink="">
      <xdr:nvSpPr>
        <xdr:cNvPr id="98" name="n_2mainValue【体育館・プール】&#10;有形固定資産減価償却率">
          <a:extLst>
            <a:ext uri="{FF2B5EF4-FFF2-40B4-BE49-F238E27FC236}">
              <a16:creationId xmlns:a16="http://schemas.microsoft.com/office/drawing/2014/main" id="{638A0A00-23D8-44AF-AA8F-A05CB53FFD68}"/>
            </a:ext>
          </a:extLst>
        </xdr:cNvPr>
        <xdr:cNvSpPr txBox="1"/>
      </xdr:nvSpPr>
      <xdr:spPr>
        <a:xfrm>
          <a:off x="27057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a:extLst>
            <a:ext uri="{FF2B5EF4-FFF2-40B4-BE49-F238E27FC236}">
              <a16:creationId xmlns:a16="http://schemas.microsoft.com/office/drawing/2014/main" id="{FD92A94D-61B4-4835-B924-2FE653B439D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a:extLst>
            <a:ext uri="{FF2B5EF4-FFF2-40B4-BE49-F238E27FC236}">
              <a16:creationId xmlns:a16="http://schemas.microsoft.com/office/drawing/2014/main" id="{D73DA544-5329-4F80-ADFF-C19144413B3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a:extLst>
            <a:ext uri="{FF2B5EF4-FFF2-40B4-BE49-F238E27FC236}">
              <a16:creationId xmlns:a16="http://schemas.microsoft.com/office/drawing/2014/main" id="{5CFE5DE4-9AAD-45A9-BE72-1CC9862F705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a:extLst>
            <a:ext uri="{FF2B5EF4-FFF2-40B4-BE49-F238E27FC236}">
              <a16:creationId xmlns:a16="http://schemas.microsoft.com/office/drawing/2014/main" id="{8D0C450C-FE90-4021-BDA2-7B419B552DE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a:extLst>
            <a:ext uri="{FF2B5EF4-FFF2-40B4-BE49-F238E27FC236}">
              <a16:creationId xmlns:a16="http://schemas.microsoft.com/office/drawing/2014/main" id="{62AF3A86-4308-4D7D-B670-8B3D6151DAD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a:extLst>
            <a:ext uri="{FF2B5EF4-FFF2-40B4-BE49-F238E27FC236}">
              <a16:creationId xmlns:a16="http://schemas.microsoft.com/office/drawing/2014/main" id="{185C4BF4-7746-4F9F-9237-C981F4E694F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a:extLst>
            <a:ext uri="{FF2B5EF4-FFF2-40B4-BE49-F238E27FC236}">
              <a16:creationId xmlns:a16="http://schemas.microsoft.com/office/drawing/2014/main" id="{F1A9BCAA-1246-4C2C-B358-2FE473794B0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a:extLst>
            <a:ext uri="{FF2B5EF4-FFF2-40B4-BE49-F238E27FC236}">
              <a16:creationId xmlns:a16="http://schemas.microsoft.com/office/drawing/2014/main" id="{07A80362-F767-453E-B506-1158EEB3E3B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a:extLst>
            <a:ext uri="{FF2B5EF4-FFF2-40B4-BE49-F238E27FC236}">
              <a16:creationId xmlns:a16="http://schemas.microsoft.com/office/drawing/2014/main" id="{82FE5324-1042-4A83-B39C-1C9810976BA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a:extLst>
            <a:ext uri="{FF2B5EF4-FFF2-40B4-BE49-F238E27FC236}">
              <a16:creationId xmlns:a16="http://schemas.microsoft.com/office/drawing/2014/main" id="{6FC39BEA-FE00-4191-B0B0-F782F0AF030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9" name="直線コネクタ 108">
          <a:extLst>
            <a:ext uri="{FF2B5EF4-FFF2-40B4-BE49-F238E27FC236}">
              <a16:creationId xmlns:a16="http://schemas.microsoft.com/office/drawing/2014/main" id="{04EFA271-7C05-4572-8C1F-C235F3E7FDA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0" name="テキスト ボックス 109">
          <a:extLst>
            <a:ext uri="{FF2B5EF4-FFF2-40B4-BE49-F238E27FC236}">
              <a16:creationId xmlns:a16="http://schemas.microsoft.com/office/drawing/2014/main" id="{444B8613-747A-4041-9C8D-0161F6D1F9E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1" name="直線コネクタ 110">
          <a:extLst>
            <a:ext uri="{FF2B5EF4-FFF2-40B4-BE49-F238E27FC236}">
              <a16:creationId xmlns:a16="http://schemas.microsoft.com/office/drawing/2014/main" id="{151E5C82-D739-40F4-AAC4-F2CDD580C6A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2" name="テキスト ボックス 111">
          <a:extLst>
            <a:ext uri="{FF2B5EF4-FFF2-40B4-BE49-F238E27FC236}">
              <a16:creationId xmlns:a16="http://schemas.microsoft.com/office/drawing/2014/main" id="{2B2AAFB6-544C-43B4-BC08-CCD3EFF1DE0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a:extLst>
            <a:ext uri="{FF2B5EF4-FFF2-40B4-BE49-F238E27FC236}">
              <a16:creationId xmlns:a16="http://schemas.microsoft.com/office/drawing/2014/main" id="{BF5BECD2-653C-42EE-B025-BC048463FC6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a:extLst>
            <a:ext uri="{FF2B5EF4-FFF2-40B4-BE49-F238E27FC236}">
              <a16:creationId xmlns:a16="http://schemas.microsoft.com/office/drawing/2014/main" id="{9F62F114-8162-4580-8C30-F449A6DE419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5" name="直線コネクタ 114">
          <a:extLst>
            <a:ext uri="{FF2B5EF4-FFF2-40B4-BE49-F238E27FC236}">
              <a16:creationId xmlns:a16="http://schemas.microsoft.com/office/drawing/2014/main" id="{DCBE60C4-9521-47D5-A170-6F76444816B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6" name="テキスト ボックス 115">
          <a:extLst>
            <a:ext uri="{FF2B5EF4-FFF2-40B4-BE49-F238E27FC236}">
              <a16:creationId xmlns:a16="http://schemas.microsoft.com/office/drawing/2014/main" id="{99301F20-BCD7-4EB9-9541-4229DA6F11C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7" name="直線コネクタ 116">
          <a:extLst>
            <a:ext uri="{FF2B5EF4-FFF2-40B4-BE49-F238E27FC236}">
              <a16:creationId xmlns:a16="http://schemas.microsoft.com/office/drawing/2014/main" id="{F133BEAD-1BBA-43A1-A2D9-26C5911E6AD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8" name="テキスト ボックス 117">
          <a:extLst>
            <a:ext uri="{FF2B5EF4-FFF2-40B4-BE49-F238E27FC236}">
              <a16:creationId xmlns:a16="http://schemas.microsoft.com/office/drawing/2014/main" id="{C338AACA-C8A3-4010-8B70-D947512E1573}"/>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a:extLst>
            <a:ext uri="{FF2B5EF4-FFF2-40B4-BE49-F238E27FC236}">
              <a16:creationId xmlns:a16="http://schemas.microsoft.com/office/drawing/2014/main" id="{2A6A79D2-ADC9-4F8F-8C72-70035414644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a:extLst>
            <a:ext uri="{FF2B5EF4-FFF2-40B4-BE49-F238E27FC236}">
              <a16:creationId xmlns:a16="http://schemas.microsoft.com/office/drawing/2014/main" id="{EF7A1007-45C5-4406-B1B6-EA65D56BDE7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a:extLst>
            <a:ext uri="{FF2B5EF4-FFF2-40B4-BE49-F238E27FC236}">
              <a16:creationId xmlns:a16="http://schemas.microsoft.com/office/drawing/2014/main" id="{0A390F03-4F6E-45B7-9E06-2B90605C4AC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117348</xdr:rowOff>
    </xdr:from>
    <xdr:to>
      <xdr:col>54</xdr:col>
      <xdr:colOff>189865</xdr:colOff>
      <xdr:row>64</xdr:row>
      <xdr:rowOff>73914</xdr:rowOff>
    </xdr:to>
    <xdr:cxnSp macro="">
      <xdr:nvCxnSpPr>
        <xdr:cNvPr id="122" name="直線コネクタ 121">
          <a:extLst>
            <a:ext uri="{FF2B5EF4-FFF2-40B4-BE49-F238E27FC236}">
              <a16:creationId xmlns:a16="http://schemas.microsoft.com/office/drawing/2014/main" id="{29FA7C89-DC35-4E5B-8419-6AD2B71B3DD3}"/>
            </a:ext>
          </a:extLst>
        </xdr:cNvPr>
        <xdr:cNvCxnSpPr/>
      </xdr:nvCxnSpPr>
      <xdr:spPr>
        <a:xfrm flipV="1">
          <a:off x="10476865" y="9718548"/>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23" name="【体育館・プール】&#10;一人当たり面積最小値テキスト">
          <a:extLst>
            <a:ext uri="{FF2B5EF4-FFF2-40B4-BE49-F238E27FC236}">
              <a16:creationId xmlns:a16="http://schemas.microsoft.com/office/drawing/2014/main" id="{D6E5EEDF-E881-4189-9ACF-AFD43529B9EA}"/>
            </a:ext>
          </a:extLst>
        </xdr:cNvPr>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24" name="直線コネクタ 123">
          <a:extLst>
            <a:ext uri="{FF2B5EF4-FFF2-40B4-BE49-F238E27FC236}">
              <a16:creationId xmlns:a16="http://schemas.microsoft.com/office/drawing/2014/main" id="{9D30AE46-DBC5-4AC0-9D31-3D4A0926ECB1}"/>
            </a:ext>
          </a:extLst>
        </xdr:cNvPr>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64025</xdr:rowOff>
    </xdr:from>
    <xdr:ext cx="469744" cy="259045"/>
    <xdr:sp macro="" textlink="">
      <xdr:nvSpPr>
        <xdr:cNvPr id="125" name="【体育館・プール】&#10;一人当たり面積最大値テキスト">
          <a:extLst>
            <a:ext uri="{FF2B5EF4-FFF2-40B4-BE49-F238E27FC236}">
              <a16:creationId xmlns:a16="http://schemas.microsoft.com/office/drawing/2014/main" id="{400D7383-6589-4B19-A0AD-C737D41C3EDB}"/>
            </a:ext>
          </a:extLst>
        </xdr:cNvPr>
        <xdr:cNvSpPr txBox="1"/>
      </xdr:nvSpPr>
      <xdr:spPr>
        <a:xfrm>
          <a:off x="10515600" y="94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117348</xdr:rowOff>
    </xdr:from>
    <xdr:to>
      <xdr:col>55</xdr:col>
      <xdr:colOff>88900</xdr:colOff>
      <xdr:row>56</xdr:row>
      <xdr:rowOff>117348</xdr:rowOff>
    </xdr:to>
    <xdr:cxnSp macro="">
      <xdr:nvCxnSpPr>
        <xdr:cNvPr id="126" name="直線コネクタ 125">
          <a:extLst>
            <a:ext uri="{FF2B5EF4-FFF2-40B4-BE49-F238E27FC236}">
              <a16:creationId xmlns:a16="http://schemas.microsoft.com/office/drawing/2014/main" id="{690B12F7-4E7C-4919-BCE9-6CF697C10251}"/>
            </a:ext>
          </a:extLst>
        </xdr:cNvPr>
        <xdr:cNvCxnSpPr/>
      </xdr:nvCxnSpPr>
      <xdr:spPr>
        <a:xfrm>
          <a:off x="10388600" y="971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142511</xdr:rowOff>
    </xdr:from>
    <xdr:ext cx="469744" cy="259045"/>
    <xdr:sp macro="" textlink="">
      <xdr:nvSpPr>
        <xdr:cNvPr id="127" name="【体育館・プール】&#10;一人当たり面積平均値テキスト">
          <a:extLst>
            <a:ext uri="{FF2B5EF4-FFF2-40B4-BE49-F238E27FC236}">
              <a16:creationId xmlns:a16="http://schemas.microsoft.com/office/drawing/2014/main" id="{BAB5F708-E6D4-44F3-874B-5CAD676D64BD}"/>
            </a:ext>
          </a:extLst>
        </xdr:cNvPr>
        <xdr:cNvSpPr txBox="1"/>
      </xdr:nvSpPr>
      <xdr:spPr>
        <a:xfrm>
          <a:off x="10515600" y="10600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164084</xdr:rowOff>
    </xdr:from>
    <xdr:to>
      <xdr:col>55</xdr:col>
      <xdr:colOff>50800</xdr:colOff>
      <xdr:row>62</xdr:row>
      <xdr:rowOff>94234</xdr:rowOff>
    </xdr:to>
    <xdr:sp macro="" textlink="">
      <xdr:nvSpPr>
        <xdr:cNvPr id="128" name="フローチャート: 判断 127">
          <a:extLst>
            <a:ext uri="{FF2B5EF4-FFF2-40B4-BE49-F238E27FC236}">
              <a16:creationId xmlns:a16="http://schemas.microsoft.com/office/drawing/2014/main" id="{037C27E2-5E6D-473A-9C8B-C7734BB94CAE}"/>
            </a:ext>
          </a:extLst>
        </xdr:cNvPr>
        <xdr:cNvSpPr/>
      </xdr:nvSpPr>
      <xdr:spPr>
        <a:xfrm>
          <a:off x="104267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167132</xdr:rowOff>
    </xdr:from>
    <xdr:to>
      <xdr:col>50</xdr:col>
      <xdr:colOff>165100</xdr:colOff>
      <xdr:row>62</xdr:row>
      <xdr:rowOff>97282</xdr:rowOff>
    </xdr:to>
    <xdr:sp macro="" textlink="">
      <xdr:nvSpPr>
        <xdr:cNvPr id="129" name="フローチャート: 判断 128">
          <a:extLst>
            <a:ext uri="{FF2B5EF4-FFF2-40B4-BE49-F238E27FC236}">
              <a16:creationId xmlns:a16="http://schemas.microsoft.com/office/drawing/2014/main" id="{140D3FE6-7741-4757-ACB9-16D448B78EA8}"/>
            </a:ext>
          </a:extLst>
        </xdr:cNvPr>
        <xdr:cNvSpPr/>
      </xdr:nvSpPr>
      <xdr:spPr>
        <a:xfrm>
          <a:off x="9588500" y="1062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88409</xdr:rowOff>
    </xdr:from>
    <xdr:ext cx="469744" cy="259045"/>
    <xdr:sp macro="" textlink="">
      <xdr:nvSpPr>
        <xdr:cNvPr id="130" name="n_1aveValue【体育館・プール】&#10;一人当たり面積">
          <a:extLst>
            <a:ext uri="{FF2B5EF4-FFF2-40B4-BE49-F238E27FC236}">
              <a16:creationId xmlns:a16="http://schemas.microsoft.com/office/drawing/2014/main" id="{5006F340-1DD6-414D-973A-F44745B8287A}"/>
            </a:ext>
          </a:extLst>
        </xdr:cNvPr>
        <xdr:cNvSpPr txBox="1"/>
      </xdr:nvSpPr>
      <xdr:spPr>
        <a:xfrm>
          <a:off x="9391727"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23876</xdr:rowOff>
    </xdr:from>
    <xdr:to>
      <xdr:col>46</xdr:col>
      <xdr:colOff>38100</xdr:colOff>
      <xdr:row>62</xdr:row>
      <xdr:rowOff>125476</xdr:rowOff>
    </xdr:to>
    <xdr:sp macro="" textlink="">
      <xdr:nvSpPr>
        <xdr:cNvPr id="131" name="フローチャート: 判断 130">
          <a:extLst>
            <a:ext uri="{FF2B5EF4-FFF2-40B4-BE49-F238E27FC236}">
              <a16:creationId xmlns:a16="http://schemas.microsoft.com/office/drawing/2014/main" id="{3D2F4127-4E97-47B6-B785-8481C75273BC}"/>
            </a:ext>
          </a:extLst>
        </xdr:cNvPr>
        <xdr:cNvSpPr/>
      </xdr:nvSpPr>
      <xdr:spPr>
        <a:xfrm>
          <a:off x="8699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116603</xdr:rowOff>
    </xdr:from>
    <xdr:ext cx="469744" cy="259045"/>
    <xdr:sp macro="" textlink="">
      <xdr:nvSpPr>
        <xdr:cNvPr id="132" name="n_2aveValue【体育館・プール】&#10;一人当たり面積">
          <a:extLst>
            <a:ext uri="{FF2B5EF4-FFF2-40B4-BE49-F238E27FC236}">
              <a16:creationId xmlns:a16="http://schemas.microsoft.com/office/drawing/2014/main" id="{54D7355E-E0C0-477A-892D-6C1AC0C6340C}"/>
            </a:ext>
          </a:extLst>
        </xdr:cNvPr>
        <xdr:cNvSpPr txBox="1"/>
      </xdr:nvSpPr>
      <xdr:spPr>
        <a:xfrm>
          <a:off x="85154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26162</xdr:rowOff>
    </xdr:from>
    <xdr:to>
      <xdr:col>41</xdr:col>
      <xdr:colOff>101600</xdr:colOff>
      <xdr:row>62</xdr:row>
      <xdr:rowOff>127762</xdr:rowOff>
    </xdr:to>
    <xdr:sp macro="" textlink="">
      <xdr:nvSpPr>
        <xdr:cNvPr id="133" name="フローチャート: 判断 132">
          <a:extLst>
            <a:ext uri="{FF2B5EF4-FFF2-40B4-BE49-F238E27FC236}">
              <a16:creationId xmlns:a16="http://schemas.microsoft.com/office/drawing/2014/main" id="{8F82860F-B984-45C9-8584-3EF2FE337E26}"/>
            </a:ext>
          </a:extLst>
        </xdr:cNvPr>
        <xdr:cNvSpPr/>
      </xdr:nvSpPr>
      <xdr:spPr>
        <a:xfrm>
          <a:off x="7810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144289</xdr:rowOff>
    </xdr:from>
    <xdr:ext cx="469744" cy="259045"/>
    <xdr:sp macro="" textlink="">
      <xdr:nvSpPr>
        <xdr:cNvPr id="134" name="n_3aveValue【体育館・プール】&#10;一人当たり面積">
          <a:extLst>
            <a:ext uri="{FF2B5EF4-FFF2-40B4-BE49-F238E27FC236}">
              <a16:creationId xmlns:a16="http://schemas.microsoft.com/office/drawing/2014/main" id="{C052D8AC-25C4-483A-BD9B-7B1AF3CB105D}"/>
            </a:ext>
          </a:extLst>
        </xdr:cNvPr>
        <xdr:cNvSpPr txBox="1"/>
      </xdr:nvSpPr>
      <xdr:spPr>
        <a:xfrm>
          <a:off x="7626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565913FA-C465-4FE3-A5FB-0F9002822A1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61DD02CD-93CE-4769-A936-7716E1F6A6F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E65FAA67-C209-4C67-8287-7BF664C5067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F0CD7936-2F05-427C-8A3B-364875EA8CA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DD16D293-68E8-4796-B52B-23F112F33DF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122936</xdr:rowOff>
    </xdr:from>
    <xdr:to>
      <xdr:col>55</xdr:col>
      <xdr:colOff>50800</xdr:colOff>
      <xdr:row>61</xdr:row>
      <xdr:rowOff>53086</xdr:rowOff>
    </xdr:to>
    <xdr:sp macro="" textlink="">
      <xdr:nvSpPr>
        <xdr:cNvPr id="140" name="楕円 139">
          <a:extLst>
            <a:ext uri="{FF2B5EF4-FFF2-40B4-BE49-F238E27FC236}">
              <a16:creationId xmlns:a16="http://schemas.microsoft.com/office/drawing/2014/main" id="{D06E09B9-0892-4170-8D98-FBDD682D9ADB}"/>
            </a:ext>
          </a:extLst>
        </xdr:cNvPr>
        <xdr:cNvSpPr/>
      </xdr:nvSpPr>
      <xdr:spPr>
        <a:xfrm>
          <a:off x="104267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145813</xdr:rowOff>
    </xdr:from>
    <xdr:ext cx="469744" cy="259045"/>
    <xdr:sp macro="" textlink="">
      <xdr:nvSpPr>
        <xdr:cNvPr id="141" name="【体育館・プール】&#10;一人当たり面積該当値テキスト">
          <a:extLst>
            <a:ext uri="{FF2B5EF4-FFF2-40B4-BE49-F238E27FC236}">
              <a16:creationId xmlns:a16="http://schemas.microsoft.com/office/drawing/2014/main" id="{7E5DD7AB-7533-4DB9-AA3A-036E4911E175}"/>
            </a:ext>
          </a:extLst>
        </xdr:cNvPr>
        <xdr:cNvSpPr txBox="1"/>
      </xdr:nvSpPr>
      <xdr:spPr>
        <a:xfrm>
          <a:off x="10515600" y="1026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134366</xdr:rowOff>
    </xdr:from>
    <xdr:to>
      <xdr:col>50</xdr:col>
      <xdr:colOff>165100</xdr:colOff>
      <xdr:row>61</xdr:row>
      <xdr:rowOff>64516</xdr:rowOff>
    </xdr:to>
    <xdr:sp macro="" textlink="">
      <xdr:nvSpPr>
        <xdr:cNvPr id="142" name="楕円 141">
          <a:extLst>
            <a:ext uri="{FF2B5EF4-FFF2-40B4-BE49-F238E27FC236}">
              <a16:creationId xmlns:a16="http://schemas.microsoft.com/office/drawing/2014/main" id="{CA8A8473-E62B-4D90-98CA-1DAAF362089F}"/>
            </a:ext>
          </a:extLst>
        </xdr:cNvPr>
        <xdr:cNvSpPr/>
      </xdr:nvSpPr>
      <xdr:spPr>
        <a:xfrm>
          <a:off x="9588500" y="104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2286</xdr:rowOff>
    </xdr:from>
    <xdr:to>
      <xdr:col>55</xdr:col>
      <xdr:colOff>0</xdr:colOff>
      <xdr:row>61</xdr:row>
      <xdr:rowOff>13716</xdr:rowOff>
    </xdr:to>
    <xdr:cxnSp macro="">
      <xdr:nvCxnSpPr>
        <xdr:cNvPr id="143" name="直線コネクタ 142">
          <a:extLst>
            <a:ext uri="{FF2B5EF4-FFF2-40B4-BE49-F238E27FC236}">
              <a16:creationId xmlns:a16="http://schemas.microsoft.com/office/drawing/2014/main" id="{3CB0FD3C-E874-4B95-9C91-8114CA2BD996}"/>
            </a:ext>
          </a:extLst>
        </xdr:cNvPr>
        <xdr:cNvCxnSpPr/>
      </xdr:nvCxnSpPr>
      <xdr:spPr>
        <a:xfrm flipV="1">
          <a:off x="9639300" y="1046073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149606</xdr:rowOff>
    </xdr:from>
    <xdr:to>
      <xdr:col>46</xdr:col>
      <xdr:colOff>38100</xdr:colOff>
      <xdr:row>61</xdr:row>
      <xdr:rowOff>79756</xdr:rowOff>
    </xdr:to>
    <xdr:sp macro="" textlink="">
      <xdr:nvSpPr>
        <xdr:cNvPr id="144" name="楕円 143">
          <a:extLst>
            <a:ext uri="{FF2B5EF4-FFF2-40B4-BE49-F238E27FC236}">
              <a16:creationId xmlns:a16="http://schemas.microsoft.com/office/drawing/2014/main" id="{EC7D2F4A-25CA-4328-9DF1-0A368E4F01EA}"/>
            </a:ext>
          </a:extLst>
        </xdr:cNvPr>
        <xdr:cNvSpPr/>
      </xdr:nvSpPr>
      <xdr:spPr>
        <a:xfrm>
          <a:off x="8699500" y="104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13716</xdr:rowOff>
    </xdr:from>
    <xdr:to>
      <xdr:col>50</xdr:col>
      <xdr:colOff>114300</xdr:colOff>
      <xdr:row>61</xdr:row>
      <xdr:rowOff>28956</xdr:rowOff>
    </xdr:to>
    <xdr:cxnSp macro="">
      <xdr:nvCxnSpPr>
        <xdr:cNvPr id="145" name="直線コネクタ 144">
          <a:extLst>
            <a:ext uri="{FF2B5EF4-FFF2-40B4-BE49-F238E27FC236}">
              <a16:creationId xmlns:a16="http://schemas.microsoft.com/office/drawing/2014/main" id="{E1F9C260-0D77-414A-A316-24C668FE33CD}"/>
            </a:ext>
          </a:extLst>
        </xdr:cNvPr>
        <xdr:cNvCxnSpPr/>
      </xdr:nvCxnSpPr>
      <xdr:spPr>
        <a:xfrm flipV="1">
          <a:off x="8750300" y="1047216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81043</xdr:rowOff>
    </xdr:from>
    <xdr:ext cx="469744" cy="259045"/>
    <xdr:sp macro="" textlink="">
      <xdr:nvSpPr>
        <xdr:cNvPr id="146" name="n_1mainValue【体育館・プール】&#10;一人当たり面積">
          <a:extLst>
            <a:ext uri="{FF2B5EF4-FFF2-40B4-BE49-F238E27FC236}">
              <a16:creationId xmlns:a16="http://schemas.microsoft.com/office/drawing/2014/main" id="{C248DD2D-06A5-4DD1-A88B-904FB6F3F3EF}"/>
            </a:ext>
          </a:extLst>
        </xdr:cNvPr>
        <xdr:cNvSpPr txBox="1"/>
      </xdr:nvSpPr>
      <xdr:spPr>
        <a:xfrm>
          <a:off x="9391727" y="1019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96283</xdr:rowOff>
    </xdr:from>
    <xdr:ext cx="469744" cy="259045"/>
    <xdr:sp macro="" textlink="">
      <xdr:nvSpPr>
        <xdr:cNvPr id="147" name="n_2mainValue【体育館・プール】&#10;一人当たり面積">
          <a:extLst>
            <a:ext uri="{FF2B5EF4-FFF2-40B4-BE49-F238E27FC236}">
              <a16:creationId xmlns:a16="http://schemas.microsoft.com/office/drawing/2014/main" id="{FE8A5B28-3052-43DC-9C6D-8AD7B3F2006C}"/>
            </a:ext>
          </a:extLst>
        </xdr:cNvPr>
        <xdr:cNvSpPr txBox="1"/>
      </xdr:nvSpPr>
      <xdr:spPr>
        <a:xfrm>
          <a:off x="8515427" y="102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a:extLst>
            <a:ext uri="{FF2B5EF4-FFF2-40B4-BE49-F238E27FC236}">
              <a16:creationId xmlns:a16="http://schemas.microsoft.com/office/drawing/2014/main" id="{58158DB8-85A3-48AA-B9C8-E013CF08894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a:extLst>
            <a:ext uri="{FF2B5EF4-FFF2-40B4-BE49-F238E27FC236}">
              <a16:creationId xmlns:a16="http://schemas.microsoft.com/office/drawing/2014/main" id="{9E5C2D43-B85E-42A7-B02B-07D7EB08590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a:extLst>
            <a:ext uri="{FF2B5EF4-FFF2-40B4-BE49-F238E27FC236}">
              <a16:creationId xmlns:a16="http://schemas.microsoft.com/office/drawing/2014/main" id="{A3C609D2-49A9-42D0-8093-830A83E8957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a:extLst>
            <a:ext uri="{FF2B5EF4-FFF2-40B4-BE49-F238E27FC236}">
              <a16:creationId xmlns:a16="http://schemas.microsoft.com/office/drawing/2014/main" id="{2020563C-021E-4A22-B745-041647A6F62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a:extLst>
            <a:ext uri="{FF2B5EF4-FFF2-40B4-BE49-F238E27FC236}">
              <a16:creationId xmlns:a16="http://schemas.microsoft.com/office/drawing/2014/main" id="{7FDDB508-F690-4133-953B-E7811DBBCF7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a:extLst>
            <a:ext uri="{FF2B5EF4-FFF2-40B4-BE49-F238E27FC236}">
              <a16:creationId xmlns:a16="http://schemas.microsoft.com/office/drawing/2014/main" id="{8F1D8E92-E45F-4AB5-BFCB-04813A8A675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a:extLst>
            <a:ext uri="{FF2B5EF4-FFF2-40B4-BE49-F238E27FC236}">
              <a16:creationId xmlns:a16="http://schemas.microsoft.com/office/drawing/2014/main" id="{E3290616-CD9F-4105-B5F4-3B147CF6CA7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a:extLst>
            <a:ext uri="{FF2B5EF4-FFF2-40B4-BE49-F238E27FC236}">
              <a16:creationId xmlns:a16="http://schemas.microsoft.com/office/drawing/2014/main" id="{CBDFBE8C-1F8F-440D-963F-131B30C18D6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a:extLst>
            <a:ext uri="{FF2B5EF4-FFF2-40B4-BE49-F238E27FC236}">
              <a16:creationId xmlns:a16="http://schemas.microsoft.com/office/drawing/2014/main" id="{2ADAD63E-46F2-45EC-A2D2-C147DCF8607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a:extLst>
            <a:ext uri="{FF2B5EF4-FFF2-40B4-BE49-F238E27FC236}">
              <a16:creationId xmlns:a16="http://schemas.microsoft.com/office/drawing/2014/main" id="{9B72F80F-AFC3-4B30-98DB-F0896A3CCCA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58" name="テキスト ボックス 157">
          <a:extLst>
            <a:ext uri="{FF2B5EF4-FFF2-40B4-BE49-F238E27FC236}">
              <a16:creationId xmlns:a16="http://schemas.microsoft.com/office/drawing/2014/main" id="{D2A9D2FD-4B43-41E5-8532-135E71CAA6D9}"/>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9" name="直線コネクタ 158">
          <a:extLst>
            <a:ext uri="{FF2B5EF4-FFF2-40B4-BE49-F238E27FC236}">
              <a16:creationId xmlns:a16="http://schemas.microsoft.com/office/drawing/2014/main" id="{02386B86-C717-4578-8262-883CEB271327}"/>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60" name="テキスト ボックス 159">
          <a:extLst>
            <a:ext uri="{FF2B5EF4-FFF2-40B4-BE49-F238E27FC236}">
              <a16:creationId xmlns:a16="http://schemas.microsoft.com/office/drawing/2014/main" id="{4984F3ED-8C8B-4EE4-8E15-AB7273479ECA}"/>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61" name="直線コネクタ 160">
          <a:extLst>
            <a:ext uri="{FF2B5EF4-FFF2-40B4-BE49-F238E27FC236}">
              <a16:creationId xmlns:a16="http://schemas.microsoft.com/office/drawing/2014/main" id="{D5D8A7A3-0EAA-40BE-8347-321522AE5D79}"/>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62" name="テキスト ボックス 161">
          <a:extLst>
            <a:ext uri="{FF2B5EF4-FFF2-40B4-BE49-F238E27FC236}">
              <a16:creationId xmlns:a16="http://schemas.microsoft.com/office/drawing/2014/main" id="{E153876B-F110-4EB0-9F98-684ABF5CAFD9}"/>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63" name="直線コネクタ 162">
          <a:extLst>
            <a:ext uri="{FF2B5EF4-FFF2-40B4-BE49-F238E27FC236}">
              <a16:creationId xmlns:a16="http://schemas.microsoft.com/office/drawing/2014/main" id="{0352DB45-44DF-49F8-AF88-808376EFB8FC}"/>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64" name="テキスト ボックス 163">
          <a:extLst>
            <a:ext uri="{FF2B5EF4-FFF2-40B4-BE49-F238E27FC236}">
              <a16:creationId xmlns:a16="http://schemas.microsoft.com/office/drawing/2014/main" id="{A92E370E-CE70-44AD-82B1-8A270D00C53B}"/>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65" name="直線コネクタ 164">
          <a:extLst>
            <a:ext uri="{FF2B5EF4-FFF2-40B4-BE49-F238E27FC236}">
              <a16:creationId xmlns:a16="http://schemas.microsoft.com/office/drawing/2014/main" id="{46337052-8F0C-475F-A9B5-004B2836C35B}"/>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66" name="テキスト ボックス 165">
          <a:extLst>
            <a:ext uri="{FF2B5EF4-FFF2-40B4-BE49-F238E27FC236}">
              <a16:creationId xmlns:a16="http://schemas.microsoft.com/office/drawing/2014/main" id="{40DEBCBC-B2AF-4D00-ACE4-420BAD3804D6}"/>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7" name="直線コネクタ 166">
          <a:extLst>
            <a:ext uri="{FF2B5EF4-FFF2-40B4-BE49-F238E27FC236}">
              <a16:creationId xmlns:a16="http://schemas.microsoft.com/office/drawing/2014/main" id="{2BFB7D43-B212-46B9-BEC8-668B00DA9F9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8" name="テキスト ボックス 167">
          <a:extLst>
            <a:ext uri="{FF2B5EF4-FFF2-40B4-BE49-F238E27FC236}">
              <a16:creationId xmlns:a16="http://schemas.microsoft.com/office/drawing/2014/main" id="{12ECB608-F4F5-4653-A7A6-EBF25638C10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9" name="【福祉施設】&#10;有形固定資産減価償却率グラフ枠">
          <a:extLst>
            <a:ext uri="{FF2B5EF4-FFF2-40B4-BE49-F238E27FC236}">
              <a16:creationId xmlns:a16="http://schemas.microsoft.com/office/drawing/2014/main" id="{AD4C414F-4CFD-4C30-952A-9441ED68A38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49530</xdr:rowOff>
    </xdr:to>
    <xdr:cxnSp macro="">
      <xdr:nvCxnSpPr>
        <xdr:cNvPr id="170" name="直線コネクタ 169">
          <a:extLst>
            <a:ext uri="{FF2B5EF4-FFF2-40B4-BE49-F238E27FC236}">
              <a16:creationId xmlns:a16="http://schemas.microsoft.com/office/drawing/2014/main" id="{FF057ABB-4912-431A-B7A4-EB3FEF4246A2}"/>
            </a:ext>
          </a:extLst>
        </xdr:cNvPr>
        <xdr:cNvCxnSpPr/>
      </xdr:nvCxnSpPr>
      <xdr:spPr>
        <a:xfrm flipV="1">
          <a:off x="4634865" y="134112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171" name="【福祉施設】&#10;有形固定資産減価償却率最小値テキスト">
          <a:extLst>
            <a:ext uri="{FF2B5EF4-FFF2-40B4-BE49-F238E27FC236}">
              <a16:creationId xmlns:a16="http://schemas.microsoft.com/office/drawing/2014/main" id="{06D0DA93-FA4C-48BE-9185-0539CA7FECF6}"/>
            </a:ext>
          </a:extLst>
        </xdr:cNvPr>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172" name="直線コネクタ 171">
          <a:extLst>
            <a:ext uri="{FF2B5EF4-FFF2-40B4-BE49-F238E27FC236}">
              <a16:creationId xmlns:a16="http://schemas.microsoft.com/office/drawing/2014/main" id="{D2B4C5FB-B65E-452A-B041-ACFC4BE44214}"/>
            </a:ext>
          </a:extLst>
        </xdr:cNvPr>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73" name="【福祉施設】&#10;有形固定資産減価償却率最大値テキスト">
          <a:extLst>
            <a:ext uri="{FF2B5EF4-FFF2-40B4-BE49-F238E27FC236}">
              <a16:creationId xmlns:a16="http://schemas.microsoft.com/office/drawing/2014/main" id="{374513E8-9592-4569-B34A-3F1D0FCE51B3}"/>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74" name="直線コネクタ 173">
          <a:extLst>
            <a:ext uri="{FF2B5EF4-FFF2-40B4-BE49-F238E27FC236}">
              <a16:creationId xmlns:a16="http://schemas.microsoft.com/office/drawing/2014/main" id="{F00AD72D-2DA7-4D13-9C51-9A2DD8A7CD8E}"/>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9162</xdr:rowOff>
    </xdr:from>
    <xdr:ext cx="405111" cy="259045"/>
    <xdr:sp macro="" textlink="">
      <xdr:nvSpPr>
        <xdr:cNvPr id="175" name="【福祉施設】&#10;有形固定資産減価償却率平均値テキスト">
          <a:extLst>
            <a:ext uri="{FF2B5EF4-FFF2-40B4-BE49-F238E27FC236}">
              <a16:creationId xmlns:a16="http://schemas.microsoft.com/office/drawing/2014/main" id="{01D39508-DEF1-4811-8D96-C48AED994A3C}"/>
            </a:ext>
          </a:extLst>
        </xdr:cNvPr>
        <xdr:cNvSpPr txBox="1"/>
      </xdr:nvSpPr>
      <xdr:spPr>
        <a:xfrm>
          <a:off x="4673600" y="1423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30735</xdr:rowOff>
    </xdr:from>
    <xdr:to>
      <xdr:col>24</xdr:col>
      <xdr:colOff>114300</xdr:colOff>
      <xdr:row>83</xdr:row>
      <xdr:rowOff>132335</xdr:rowOff>
    </xdr:to>
    <xdr:sp macro="" textlink="">
      <xdr:nvSpPr>
        <xdr:cNvPr id="176" name="フローチャート: 判断 175">
          <a:extLst>
            <a:ext uri="{FF2B5EF4-FFF2-40B4-BE49-F238E27FC236}">
              <a16:creationId xmlns:a16="http://schemas.microsoft.com/office/drawing/2014/main" id="{2FB322B2-20A8-47C5-B098-48F0690127B6}"/>
            </a:ext>
          </a:extLst>
        </xdr:cNvPr>
        <xdr:cNvSpPr/>
      </xdr:nvSpPr>
      <xdr:spPr>
        <a:xfrm>
          <a:off x="45847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103887</xdr:rowOff>
    </xdr:from>
    <xdr:to>
      <xdr:col>20</xdr:col>
      <xdr:colOff>38100</xdr:colOff>
      <xdr:row>84</xdr:row>
      <xdr:rowOff>34037</xdr:rowOff>
    </xdr:to>
    <xdr:sp macro="" textlink="">
      <xdr:nvSpPr>
        <xdr:cNvPr id="177" name="フローチャート: 判断 176">
          <a:extLst>
            <a:ext uri="{FF2B5EF4-FFF2-40B4-BE49-F238E27FC236}">
              <a16:creationId xmlns:a16="http://schemas.microsoft.com/office/drawing/2014/main" id="{A7733264-06F7-4FD2-A98E-1B7BF66193C0}"/>
            </a:ext>
          </a:extLst>
        </xdr:cNvPr>
        <xdr:cNvSpPr/>
      </xdr:nvSpPr>
      <xdr:spPr>
        <a:xfrm>
          <a:off x="3746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50564</xdr:rowOff>
    </xdr:from>
    <xdr:ext cx="405111" cy="259045"/>
    <xdr:sp macro="" textlink="">
      <xdr:nvSpPr>
        <xdr:cNvPr id="178" name="n_1aveValue【福祉施設】&#10;有形固定資産減価償却率">
          <a:extLst>
            <a:ext uri="{FF2B5EF4-FFF2-40B4-BE49-F238E27FC236}">
              <a16:creationId xmlns:a16="http://schemas.microsoft.com/office/drawing/2014/main" id="{0DFBC8A8-5520-4142-964B-391E21D8DD3D}"/>
            </a:ext>
          </a:extLst>
        </xdr:cNvPr>
        <xdr:cNvSpPr txBox="1"/>
      </xdr:nvSpPr>
      <xdr:spPr>
        <a:xfrm>
          <a:off x="3582044" y="14109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17018</xdr:rowOff>
    </xdr:from>
    <xdr:to>
      <xdr:col>15</xdr:col>
      <xdr:colOff>101600</xdr:colOff>
      <xdr:row>84</xdr:row>
      <xdr:rowOff>118618</xdr:rowOff>
    </xdr:to>
    <xdr:sp macro="" textlink="">
      <xdr:nvSpPr>
        <xdr:cNvPr id="179" name="フローチャート: 判断 178">
          <a:extLst>
            <a:ext uri="{FF2B5EF4-FFF2-40B4-BE49-F238E27FC236}">
              <a16:creationId xmlns:a16="http://schemas.microsoft.com/office/drawing/2014/main" id="{F704CFFF-5D73-4851-BA7A-19147A116AFC}"/>
            </a:ext>
          </a:extLst>
        </xdr:cNvPr>
        <xdr:cNvSpPr/>
      </xdr:nvSpPr>
      <xdr:spPr>
        <a:xfrm>
          <a:off x="2857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135145</xdr:rowOff>
    </xdr:from>
    <xdr:ext cx="405111" cy="259045"/>
    <xdr:sp macro="" textlink="">
      <xdr:nvSpPr>
        <xdr:cNvPr id="180" name="n_2aveValue【福祉施設】&#10;有形固定資産減価償却率">
          <a:extLst>
            <a:ext uri="{FF2B5EF4-FFF2-40B4-BE49-F238E27FC236}">
              <a16:creationId xmlns:a16="http://schemas.microsoft.com/office/drawing/2014/main" id="{536B2047-1BF0-47D2-B7CA-C82DA2912793}"/>
            </a:ext>
          </a:extLst>
        </xdr:cNvPr>
        <xdr:cNvSpPr txBox="1"/>
      </xdr:nvSpPr>
      <xdr:spPr>
        <a:xfrm>
          <a:off x="2705744" y="1419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5587</xdr:rowOff>
    </xdr:from>
    <xdr:to>
      <xdr:col>10</xdr:col>
      <xdr:colOff>165100</xdr:colOff>
      <xdr:row>84</xdr:row>
      <xdr:rowOff>107187</xdr:rowOff>
    </xdr:to>
    <xdr:sp macro="" textlink="">
      <xdr:nvSpPr>
        <xdr:cNvPr id="181" name="フローチャート: 判断 180">
          <a:extLst>
            <a:ext uri="{FF2B5EF4-FFF2-40B4-BE49-F238E27FC236}">
              <a16:creationId xmlns:a16="http://schemas.microsoft.com/office/drawing/2014/main" id="{7D4D2309-BDDC-43FC-A540-C050F2EE8955}"/>
            </a:ext>
          </a:extLst>
        </xdr:cNvPr>
        <xdr:cNvSpPr/>
      </xdr:nvSpPr>
      <xdr:spPr>
        <a:xfrm>
          <a:off x="1968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123714</xdr:rowOff>
    </xdr:from>
    <xdr:ext cx="405111" cy="259045"/>
    <xdr:sp macro="" textlink="">
      <xdr:nvSpPr>
        <xdr:cNvPr id="182" name="n_3aveValue【福祉施設】&#10;有形固定資産減価償却率">
          <a:extLst>
            <a:ext uri="{FF2B5EF4-FFF2-40B4-BE49-F238E27FC236}">
              <a16:creationId xmlns:a16="http://schemas.microsoft.com/office/drawing/2014/main" id="{0801B42B-41C6-4704-9ABD-E7BFAE6DF06B}"/>
            </a:ext>
          </a:extLst>
        </xdr:cNvPr>
        <xdr:cNvSpPr txBox="1"/>
      </xdr:nvSpPr>
      <xdr:spPr>
        <a:xfrm>
          <a:off x="1816744" y="1418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8CB87C04-DFD0-4404-958B-88969BBCD69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522C98F2-C7AA-44E8-8CDE-2305418FB92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6FBFC1B0-3F2B-4A59-9F31-B92E033601D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BDEE9429-7556-42F9-8FC5-ACD516B414D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02D9D957-AE63-4726-B17E-7B4C8461624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1015</xdr:rowOff>
    </xdr:from>
    <xdr:to>
      <xdr:col>24</xdr:col>
      <xdr:colOff>114300</xdr:colOff>
      <xdr:row>82</xdr:row>
      <xdr:rowOff>102615</xdr:rowOff>
    </xdr:to>
    <xdr:sp macro="" textlink="">
      <xdr:nvSpPr>
        <xdr:cNvPr id="188" name="楕円 187">
          <a:extLst>
            <a:ext uri="{FF2B5EF4-FFF2-40B4-BE49-F238E27FC236}">
              <a16:creationId xmlns:a16="http://schemas.microsoft.com/office/drawing/2014/main" id="{769FCF5A-8BAD-4371-9CD9-6A73CBE9462D}"/>
            </a:ext>
          </a:extLst>
        </xdr:cNvPr>
        <xdr:cNvSpPr/>
      </xdr:nvSpPr>
      <xdr:spPr>
        <a:xfrm>
          <a:off x="45847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23892</xdr:rowOff>
    </xdr:from>
    <xdr:ext cx="405111" cy="259045"/>
    <xdr:sp macro="" textlink="">
      <xdr:nvSpPr>
        <xdr:cNvPr id="189" name="【福祉施設】&#10;有形固定資産減価償却率該当値テキスト">
          <a:extLst>
            <a:ext uri="{FF2B5EF4-FFF2-40B4-BE49-F238E27FC236}">
              <a16:creationId xmlns:a16="http://schemas.microsoft.com/office/drawing/2014/main" id="{E9069149-1129-420B-87A2-4298202B3D92}"/>
            </a:ext>
          </a:extLst>
        </xdr:cNvPr>
        <xdr:cNvSpPr txBox="1"/>
      </xdr:nvSpPr>
      <xdr:spPr>
        <a:xfrm>
          <a:off x="4673600" y="1391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113030</xdr:rowOff>
    </xdr:from>
    <xdr:to>
      <xdr:col>20</xdr:col>
      <xdr:colOff>38100</xdr:colOff>
      <xdr:row>85</xdr:row>
      <xdr:rowOff>43180</xdr:rowOff>
    </xdr:to>
    <xdr:sp macro="" textlink="">
      <xdr:nvSpPr>
        <xdr:cNvPr id="190" name="楕円 189">
          <a:extLst>
            <a:ext uri="{FF2B5EF4-FFF2-40B4-BE49-F238E27FC236}">
              <a16:creationId xmlns:a16="http://schemas.microsoft.com/office/drawing/2014/main" id="{612BE4D4-1209-4824-94CB-42673EDB867D}"/>
            </a:ext>
          </a:extLst>
        </xdr:cNvPr>
        <xdr:cNvSpPr/>
      </xdr:nvSpPr>
      <xdr:spPr>
        <a:xfrm>
          <a:off x="3746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51815</xdr:rowOff>
    </xdr:from>
    <xdr:to>
      <xdr:col>24</xdr:col>
      <xdr:colOff>63500</xdr:colOff>
      <xdr:row>84</xdr:row>
      <xdr:rowOff>163830</xdr:rowOff>
    </xdr:to>
    <xdr:cxnSp macro="">
      <xdr:nvCxnSpPr>
        <xdr:cNvPr id="191" name="直線コネクタ 190">
          <a:extLst>
            <a:ext uri="{FF2B5EF4-FFF2-40B4-BE49-F238E27FC236}">
              <a16:creationId xmlns:a16="http://schemas.microsoft.com/office/drawing/2014/main" id="{5EEF9D7F-3E45-4972-AEB5-5F84FD88910C}"/>
            </a:ext>
          </a:extLst>
        </xdr:cNvPr>
        <xdr:cNvCxnSpPr/>
      </xdr:nvCxnSpPr>
      <xdr:spPr>
        <a:xfrm flipV="1">
          <a:off x="3797300" y="14110715"/>
          <a:ext cx="838200" cy="45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163322</xdr:rowOff>
    </xdr:from>
    <xdr:to>
      <xdr:col>15</xdr:col>
      <xdr:colOff>101600</xdr:colOff>
      <xdr:row>85</xdr:row>
      <xdr:rowOff>93472</xdr:rowOff>
    </xdr:to>
    <xdr:sp macro="" textlink="">
      <xdr:nvSpPr>
        <xdr:cNvPr id="192" name="楕円 191">
          <a:extLst>
            <a:ext uri="{FF2B5EF4-FFF2-40B4-BE49-F238E27FC236}">
              <a16:creationId xmlns:a16="http://schemas.microsoft.com/office/drawing/2014/main" id="{6D340CC8-A9B2-4964-8A73-2BBBFB97657D}"/>
            </a:ext>
          </a:extLst>
        </xdr:cNvPr>
        <xdr:cNvSpPr/>
      </xdr:nvSpPr>
      <xdr:spPr>
        <a:xfrm>
          <a:off x="2857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163830</xdr:rowOff>
    </xdr:from>
    <xdr:to>
      <xdr:col>19</xdr:col>
      <xdr:colOff>177800</xdr:colOff>
      <xdr:row>85</xdr:row>
      <xdr:rowOff>42672</xdr:rowOff>
    </xdr:to>
    <xdr:cxnSp macro="">
      <xdr:nvCxnSpPr>
        <xdr:cNvPr id="193" name="直線コネクタ 192">
          <a:extLst>
            <a:ext uri="{FF2B5EF4-FFF2-40B4-BE49-F238E27FC236}">
              <a16:creationId xmlns:a16="http://schemas.microsoft.com/office/drawing/2014/main" id="{E6F15ABC-7444-4288-82D0-8B4CF20B7638}"/>
            </a:ext>
          </a:extLst>
        </xdr:cNvPr>
        <xdr:cNvCxnSpPr/>
      </xdr:nvCxnSpPr>
      <xdr:spPr>
        <a:xfrm flipV="1">
          <a:off x="2908300" y="1456563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34307</xdr:rowOff>
    </xdr:from>
    <xdr:ext cx="405111" cy="259045"/>
    <xdr:sp macro="" textlink="">
      <xdr:nvSpPr>
        <xdr:cNvPr id="194" name="n_1mainValue【福祉施設】&#10;有形固定資産減価償却率">
          <a:extLst>
            <a:ext uri="{FF2B5EF4-FFF2-40B4-BE49-F238E27FC236}">
              <a16:creationId xmlns:a16="http://schemas.microsoft.com/office/drawing/2014/main" id="{CB32C760-27CA-46E3-90D0-B51739EB7E06}"/>
            </a:ext>
          </a:extLst>
        </xdr:cNvPr>
        <xdr:cNvSpPr txBox="1"/>
      </xdr:nvSpPr>
      <xdr:spPr>
        <a:xfrm>
          <a:off x="35820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84599</xdr:rowOff>
    </xdr:from>
    <xdr:ext cx="405111" cy="259045"/>
    <xdr:sp macro="" textlink="">
      <xdr:nvSpPr>
        <xdr:cNvPr id="195" name="n_2mainValue【福祉施設】&#10;有形固定資産減価償却率">
          <a:extLst>
            <a:ext uri="{FF2B5EF4-FFF2-40B4-BE49-F238E27FC236}">
              <a16:creationId xmlns:a16="http://schemas.microsoft.com/office/drawing/2014/main" id="{4BB1EE2A-705C-4930-B595-74A5D3975A27}"/>
            </a:ext>
          </a:extLst>
        </xdr:cNvPr>
        <xdr:cNvSpPr txBox="1"/>
      </xdr:nvSpPr>
      <xdr:spPr>
        <a:xfrm>
          <a:off x="2705744" y="1465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6" name="正方形/長方形 195">
          <a:extLst>
            <a:ext uri="{FF2B5EF4-FFF2-40B4-BE49-F238E27FC236}">
              <a16:creationId xmlns:a16="http://schemas.microsoft.com/office/drawing/2014/main" id="{A6907B59-9605-46B1-9F0F-0148482AF6E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7" name="正方形/長方形 196">
          <a:extLst>
            <a:ext uri="{FF2B5EF4-FFF2-40B4-BE49-F238E27FC236}">
              <a16:creationId xmlns:a16="http://schemas.microsoft.com/office/drawing/2014/main" id="{880CD71B-B98D-4E74-8FC0-3E9229E9532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8" name="正方形/長方形 197">
          <a:extLst>
            <a:ext uri="{FF2B5EF4-FFF2-40B4-BE49-F238E27FC236}">
              <a16:creationId xmlns:a16="http://schemas.microsoft.com/office/drawing/2014/main" id="{0F2107A5-10FE-4C3C-866E-5B5F43BB17D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9" name="正方形/長方形 198">
          <a:extLst>
            <a:ext uri="{FF2B5EF4-FFF2-40B4-BE49-F238E27FC236}">
              <a16:creationId xmlns:a16="http://schemas.microsoft.com/office/drawing/2014/main" id="{5E6049A6-6C29-436F-B8BD-D46CA46C99E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0" name="正方形/長方形 199">
          <a:extLst>
            <a:ext uri="{FF2B5EF4-FFF2-40B4-BE49-F238E27FC236}">
              <a16:creationId xmlns:a16="http://schemas.microsoft.com/office/drawing/2014/main" id="{17C140F5-8FBE-4C6D-993A-ECA58010C9E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1" name="正方形/長方形 200">
          <a:extLst>
            <a:ext uri="{FF2B5EF4-FFF2-40B4-BE49-F238E27FC236}">
              <a16:creationId xmlns:a16="http://schemas.microsoft.com/office/drawing/2014/main" id="{508A69B0-5240-4E31-B51C-E497236902C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2" name="正方形/長方形 201">
          <a:extLst>
            <a:ext uri="{FF2B5EF4-FFF2-40B4-BE49-F238E27FC236}">
              <a16:creationId xmlns:a16="http://schemas.microsoft.com/office/drawing/2014/main" id="{CC01BA33-B39B-4A0B-A2C9-B2803064E9A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3" name="正方形/長方形 202">
          <a:extLst>
            <a:ext uri="{FF2B5EF4-FFF2-40B4-BE49-F238E27FC236}">
              <a16:creationId xmlns:a16="http://schemas.microsoft.com/office/drawing/2014/main" id="{5F8894B3-2502-4E98-AF89-98B86052445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4" name="テキスト ボックス 203">
          <a:extLst>
            <a:ext uri="{FF2B5EF4-FFF2-40B4-BE49-F238E27FC236}">
              <a16:creationId xmlns:a16="http://schemas.microsoft.com/office/drawing/2014/main" id="{D0BEB911-0D8F-449A-982E-335E4A22491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5" name="直線コネクタ 204">
          <a:extLst>
            <a:ext uri="{FF2B5EF4-FFF2-40B4-BE49-F238E27FC236}">
              <a16:creationId xmlns:a16="http://schemas.microsoft.com/office/drawing/2014/main" id="{F21C92E2-78D1-4576-B3FE-15EADE43DA2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6" name="直線コネクタ 205">
          <a:extLst>
            <a:ext uri="{FF2B5EF4-FFF2-40B4-BE49-F238E27FC236}">
              <a16:creationId xmlns:a16="http://schemas.microsoft.com/office/drawing/2014/main" id="{37BD7A16-DF8F-4BB7-807B-2AD3576B0F43}"/>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7" name="テキスト ボックス 206">
          <a:extLst>
            <a:ext uri="{FF2B5EF4-FFF2-40B4-BE49-F238E27FC236}">
              <a16:creationId xmlns:a16="http://schemas.microsoft.com/office/drawing/2014/main" id="{29430692-50D4-46D4-AFC0-77DC55197418}"/>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8" name="直線コネクタ 207">
          <a:extLst>
            <a:ext uri="{FF2B5EF4-FFF2-40B4-BE49-F238E27FC236}">
              <a16:creationId xmlns:a16="http://schemas.microsoft.com/office/drawing/2014/main" id="{3781604E-7E0F-4AC5-838F-A2AB3E972B1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9" name="テキスト ボックス 208">
          <a:extLst>
            <a:ext uri="{FF2B5EF4-FFF2-40B4-BE49-F238E27FC236}">
              <a16:creationId xmlns:a16="http://schemas.microsoft.com/office/drawing/2014/main" id="{8EEC132A-58C0-4324-987C-A1BDC114F45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0" name="直線コネクタ 209">
          <a:extLst>
            <a:ext uri="{FF2B5EF4-FFF2-40B4-BE49-F238E27FC236}">
              <a16:creationId xmlns:a16="http://schemas.microsoft.com/office/drawing/2014/main" id="{43D2A364-7D2C-4DD3-83B3-5B2DD998988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1" name="テキスト ボックス 210">
          <a:extLst>
            <a:ext uri="{FF2B5EF4-FFF2-40B4-BE49-F238E27FC236}">
              <a16:creationId xmlns:a16="http://schemas.microsoft.com/office/drawing/2014/main" id="{BC7709E6-C87D-45A6-88E9-0DFA821914C3}"/>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2" name="直線コネクタ 211">
          <a:extLst>
            <a:ext uri="{FF2B5EF4-FFF2-40B4-BE49-F238E27FC236}">
              <a16:creationId xmlns:a16="http://schemas.microsoft.com/office/drawing/2014/main" id="{5FF43DCE-582C-46C4-9B44-29638CD1142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3" name="テキスト ボックス 212">
          <a:extLst>
            <a:ext uri="{FF2B5EF4-FFF2-40B4-BE49-F238E27FC236}">
              <a16:creationId xmlns:a16="http://schemas.microsoft.com/office/drawing/2014/main" id="{1F242661-D2D5-41ED-8B47-7AFA1B7ECBC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4" name="直線コネクタ 213">
          <a:extLst>
            <a:ext uri="{FF2B5EF4-FFF2-40B4-BE49-F238E27FC236}">
              <a16:creationId xmlns:a16="http://schemas.microsoft.com/office/drawing/2014/main" id="{428D1367-DDD1-452B-9354-833292CB9C7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5" name="テキスト ボックス 214">
          <a:extLst>
            <a:ext uri="{FF2B5EF4-FFF2-40B4-BE49-F238E27FC236}">
              <a16:creationId xmlns:a16="http://schemas.microsoft.com/office/drawing/2014/main" id="{98FDFF5F-C940-4556-A13D-BE44BC8BE853}"/>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6" name="直線コネクタ 215">
          <a:extLst>
            <a:ext uri="{FF2B5EF4-FFF2-40B4-BE49-F238E27FC236}">
              <a16:creationId xmlns:a16="http://schemas.microsoft.com/office/drawing/2014/main" id="{61FFABE3-0BC9-4F97-AD8D-A91FDC16789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7" name="テキスト ボックス 216">
          <a:extLst>
            <a:ext uri="{FF2B5EF4-FFF2-40B4-BE49-F238E27FC236}">
              <a16:creationId xmlns:a16="http://schemas.microsoft.com/office/drawing/2014/main" id="{D12D3DA8-003C-47CA-9C1F-3E444AC292E2}"/>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8" name="直線コネクタ 217">
          <a:extLst>
            <a:ext uri="{FF2B5EF4-FFF2-40B4-BE49-F238E27FC236}">
              <a16:creationId xmlns:a16="http://schemas.microsoft.com/office/drawing/2014/main" id="{406E0FD5-8441-4C41-85AE-F5386EDDFF8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9" name="テキスト ボックス 218">
          <a:extLst>
            <a:ext uri="{FF2B5EF4-FFF2-40B4-BE49-F238E27FC236}">
              <a16:creationId xmlns:a16="http://schemas.microsoft.com/office/drawing/2014/main" id="{DBA85CE8-494A-4C19-AD17-62CC907368F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0" name="【福祉施設】&#10;一人当たり面積グラフ枠">
          <a:extLst>
            <a:ext uri="{FF2B5EF4-FFF2-40B4-BE49-F238E27FC236}">
              <a16:creationId xmlns:a16="http://schemas.microsoft.com/office/drawing/2014/main" id="{38B9B69F-DC9F-469C-8709-B0816EDB60F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64226</xdr:rowOff>
    </xdr:from>
    <xdr:to>
      <xdr:col>54</xdr:col>
      <xdr:colOff>189865</xdr:colOff>
      <xdr:row>86</xdr:row>
      <xdr:rowOff>136071</xdr:rowOff>
    </xdr:to>
    <xdr:cxnSp macro="">
      <xdr:nvCxnSpPr>
        <xdr:cNvPr id="221" name="直線コネクタ 220">
          <a:extLst>
            <a:ext uri="{FF2B5EF4-FFF2-40B4-BE49-F238E27FC236}">
              <a16:creationId xmlns:a16="http://schemas.microsoft.com/office/drawing/2014/main" id="{D5105AF1-BF87-484A-AA66-666CB7B9A41B}"/>
            </a:ext>
          </a:extLst>
        </xdr:cNvPr>
        <xdr:cNvCxnSpPr/>
      </xdr:nvCxnSpPr>
      <xdr:spPr>
        <a:xfrm flipV="1">
          <a:off x="10476865" y="13265876"/>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222" name="【福祉施設】&#10;一人当たり面積最小値テキスト">
          <a:extLst>
            <a:ext uri="{FF2B5EF4-FFF2-40B4-BE49-F238E27FC236}">
              <a16:creationId xmlns:a16="http://schemas.microsoft.com/office/drawing/2014/main" id="{25AB9F7E-A765-4572-B16C-A1832A9F69BC}"/>
            </a:ext>
          </a:extLst>
        </xdr:cNvPr>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223" name="直線コネクタ 222">
          <a:extLst>
            <a:ext uri="{FF2B5EF4-FFF2-40B4-BE49-F238E27FC236}">
              <a16:creationId xmlns:a16="http://schemas.microsoft.com/office/drawing/2014/main" id="{0D637F1A-FA07-49B2-A575-AD28E727AD17}"/>
            </a:ext>
          </a:extLst>
        </xdr:cNvPr>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10903</xdr:rowOff>
    </xdr:from>
    <xdr:ext cx="469744" cy="259045"/>
    <xdr:sp macro="" textlink="">
      <xdr:nvSpPr>
        <xdr:cNvPr id="224" name="【福祉施設】&#10;一人当たり面積最大値テキスト">
          <a:extLst>
            <a:ext uri="{FF2B5EF4-FFF2-40B4-BE49-F238E27FC236}">
              <a16:creationId xmlns:a16="http://schemas.microsoft.com/office/drawing/2014/main" id="{80192C53-7790-4052-ADCB-861D05A1F444}"/>
            </a:ext>
          </a:extLst>
        </xdr:cNvPr>
        <xdr:cNvSpPr txBox="1"/>
      </xdr:nvSpPr>
      <xdr:spPr>
        <a:xfrm>
          <a:off x="10515600" y="1304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64226</xdr:rowOff>
    </xdr:from>
    <xdr:to>
      <xdr:col>55</xdr:col>
      <xdr:colOff>88900</xdr:colOff>
      <xdr:row>77</xdr:row>
      <xdr:rowOff>64226</xdr:rowOff>
    </xdr:to>
    <xdr:cxnSp macro="">
      <xdr:nvCxnSpPr>
        <xdr:cNvPr id="225" name="直線コネクタ 224">
          <a:extLst>
            <a:ext uri="{FF2B5EF4-FFF2-40B4-BE49-F238E27FC236}">
              <a16:creationId xmlns:a16="http://schemas.microsoft.com/office/drawing/2014/main" id="{08EEB521-A4F2-4168-9270-2EC93EFD78C5}"/>
            </a:ext>
          </a:extLst>
        </xdr:cNvPr>
        <xdr:cNvCxnSpPr/>
      </xdr:nvCxnSpPr>
      <xdr:spPr>
        <a:xfrm>
          <a:off x="10388600" y="1326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160400</xdr:rowOff>
    </xdr:from>
    <xdr:ext cx="469744" cy="259045"/>
    <xdr:sp macro="" textlink="">
      <xdr:nvSpPr>
        <xdr:cNvPr id="226" name="【福祉施設】&#10;一人当たり面積平均値テキスト">
          <a:extLst>
            <a:ext uri="{FF2B5EF4-FFF2-40B4-BE49-F238E27FC236}">
              <a16:creationId xmlns:a16="http://schemas.microsoft.com/office/drawing/2014/main" id="{FB5CB0B0-F12E-42C0-A07E-9FEED077F8B5}"/>
            </a:ext>
          </a:extLst>
        </xdr:cNvPr>
        <xdr:cNvSpPr txBox="1"/>
      </xdr:nvSpPr>
      <xdr:spPr>
        <a:xfrm>
          <a:off x="10515600" y="14219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137523</xdr:rowOff>
    </xdr:from>
    <xdr:to>
      <xdr:col>55</xdr:col>
      <xdr:colOff>50800</xdr:colOff>
      <xdr:row>84</xdr:row>
      <xdr:rowOff>67673</xdr:rowOff>
    </xdr:to>
    <xdr:sp macro="" textlink="">
      <xdr:nvSpPr>
        <xdr:cNvPr id="227" name="フローチャート: 判断 226">
          <a:extLst>
            <a:ext uri="{FF2B5EF4-FFF2-40B4-BE49-F238E27FC236}">
              <a16:creationId xmlns:a16="http://schemas.microsoft.com/office/drawing/2014/main" id="{171ED76A-F002-49AD-B45C-E08755A0BBDC}"/>
            </a:ext>
          </a:extLst>
        </xdr:cNvPr>
        <xdr:cNvSpPr/>
      </xdr:nvSpPr>
      <xdr:spPr>
        <a:xfrm>
          <a:off x="10426700" y="143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168548</xdr:rowOff>
    </xdr:from>
    <xdr:to>
      <xdr:col>50</xdr:col>
      <xdr:colOff>165100</xdr:colOff>
      <xdr:row>84</xdr:row>
      <xdr:rowOff>98698</xdr:rowOff>
    </xdr:to>
    <xdr:sp macro="" textlink="">
      <xdr:nvSpPr>
        <xdr:cNvPr id="228" name="フローチャート: 判断 227">
          <a:extLst>
            <a:ext uri="{FF2B5EF4-FFF2-40B4-BE49-F238E27FC236}">
              <a16:creationId xmlns:a16="http://schemas.microsoft.com/office/drawing/2014/main" id="{34A58375-B3D9-4F2E-8E82-AD5035C2048E}"/>
            </a:ext>
          </a:extLst>
        </xdr:cNvPr>
        <xdr:cNvSpPr/>
      </xdr:nvSpPr>
      <xdr:spPr>
        <a:xfrm>
          <a:off x="9588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115225</xdr:rowOff>
    </xdr:from>
    <xdr:ext cx="469744" cy="259045"/>
    <xdr:sp macro="" textlink="">
      <xdr:nvSpPr>
        <xdr:cNvPr id="229" name="n_1aveValue【福祉施設】&#10;一人当たり面積">
          <a:extLst>
            <a:ext uri="{FF2B5EF4-FFF2-40B4-BE49-F238E27FC236}">
              <a16:creationId xmlns:a16="http://schemas.microsoft.com/office/drawing/2014/main" id="{5326A224-20E9-42D0-A846-F6E0F6BAF609}"/>
            </a:ext>
          </a:extLst>
        </xdr:cNvPr>
        <xdr:cNvSpPr txBox="1"/>
      </xdr:nvSpPr>
      <xdr:spPr>
        <a:xfrm>
          <a:off x="93917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26488</xdr:rowOff>
    </xdr:from>
    <xdr:to>
      <xdr:col>46</xdr:col>
      <xdr:colOff>38100</xdr:colOff>
      <xdr:row>84</xdr:row>
      <xdr:rowOff>128088</xdr:rowOff>
    </xdr:to>
    <xdr:sp macro="" textlink="">
      <xdr:nvSpPr>
        <xdr:cNvPr id="230" name="フローチャート: 判断 229">
          <a:extLst>
            <a:ext uri="{FF2B5EF4-FFF2-40B4-BE49-F238E27FC236}">
              <a16:creationId xmlns:a16="http://schemas.microsoft.com/office/drawing/2014/main" id="{4EB3F95C-BE76-4120-B27D-82C1530C1706}"/>
            </a:ext>
          </a:extLst>
        </xdr:cNvPr>
        <xdr:cNvSpPr/>
      </xdr:nvSpPr>
      <xdr:spPr>
        <a:xfrm>
          <a:off x="8699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144615</xdr:rowOff>
    </xdr:from>
    <xdr:ext cx="469744" cy="259045"/>
    <xdr:sp macro="" textlink="">
      <xdr:nvSpPr>
        <xdr:cNvPr id="231" name="n_2aveValue【福祉施設】&#10;一人当たり面積">
          <a:extLst>
            <a:ext uri="{FF2B5EF4-FFF2-40B4-BE49-F238E27FC236}">
              <a16:creationId xmlns:a16="http://schemas.microsoft.com/office/drawing/2014/main" id="{6213B80A-86D5-4D88-B7EF-65632D8248DA}"/>
            </a:ext>
          </a:extLst>
        </xdr:cNvPr>
        <xdr:cNvSpPr txBox="1"/>
      </xdr:nvSpPr>
      <xdr:spPr>
        <a:xfrm>
          <a:off x="8515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57513</xdr:rowOff>
    </xdr:from>
    <xdr:to>
      <xdr:col>41</xdr:col>
      <xdr:colOff>101600</xdr:colOff>
      <xdr:row>83</xdr:row>
      <xdr:rowOff>159113</xdr:rowOff>
    </xdr:to>
    <xdr:sp macro="" textlink="">
      <xdr:nvSpPr>
        <xdr:cNvPr id="232" name="フローチャート: 判断 231">
          <a:extLst>
            <a:ext uri="{FF2B5EF4-FFF2-40B4-BE49-F238E27FC236}">
              <a16:creationId xmlns:a16="http://schemas.microsoft.com/office/drawing/2014/main" id="{5B366412-8420-440D-9AAD-2190BA838ACF}"/>
            </a:ext>
          </a:extLst>
        </xdr:cNvPr>
        <xdr:cNvSpPr/>
      </xdr:nvSpPr>
      <xdr:spPr>
        <a:xfrm>
          <a:off x="7810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4190</xdr:rowOff>
    </xdr:from>
    <xdr:ext cx="469744" cy="259045"/>
    <xdr:sp macro="" textlink="">
      <xdr:nvSpPr>
        <xdr:cNvPr id="233" name="n_3aveValue【福祉施設】&#10;一人当たり面積">
          <a:extLst>
            <a:ext uri="{FF2B5EF4-FFF2-40B4-BE49-F238E27FC236}">
              <a16:creationId xmlns:a16="http://schemas.microsoft.com/office/drawing/2014/main" id="{898CB24B-F8CE-492D-A557-BEBE72E17F8F}"/>
            </a:ext>
          </a:extLst>
        </xdr:cNvPr>
        <xdr:cNvSpPr txBox="1"/>
      </xdr:nvSpPr>
      <xdr:spPr>
        <a:xfrm>
          <a:off x="7626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2C97A380-44A3-4281-8FF5-3734A417DCA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71924FB9-AAC9-45D7-914C-A1B892C9E54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88EFE9FE-A068-4E30-A917-D9E3D1AA827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75A3E90F-4E4F-4615-8A58-345DE31C138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26040F13-A8E9-45AA-8E8B-768AC4CDDD3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121194</xdr:rowOff>
    </xdr:from>
    <xdr:to>
      <xdr:col>55</xdr:col>
      <xdr:colOff>50800</xdr:colOff>
      <xdr:row>86</xdr:row>
      <xdr:rowOff>51344</xdr:rowOff>
    </xdr:to>
    <xdr:sp macro="" textlink="">
      <xdr:nvSpPr>
        <xdr:cNvPr id="239" name="楕円 238">
          <a:extLst>
            <a:ext uri="{FF2B5EF4-FFF2-40B4-BE49-F238E27FC236}">
              <a16:creationId xmlns:a16="http://schemas.microsoft.com/office/drawing/2014/main" id="{7FA1C903-47C5-4D1C-AD92-FCB4086841C0}"/>
            </a:ext>
          </a:extLst>
        </xdr:cNvPr>
        <xdr:cNvSpPr/>
      </xdr:nvSpPr>
      <xdr:spPr>
        <a:xfrm>
          <a:off x="10426700" y="146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99621</xdr:rowOff>
    </xdr:from>
    <xdr:ext cx="469744" cy="259045"/>
    <xdr:sp macro="" textlink="">
      <xdr:nvSpPr>
        <xdr:cNvPr id="240" name="【福祉施設】&#10;一人当たり面積該当値テキスト">
          <a:extLst>
            <a:ext uri="{FF2B5EF4-FFF2-40B4-BE49-F238E27FC236}">
              <a16:creationId xmlns:a16="http://schemas.microsoft.com/office/drawing/2014/main" id="{17C13DC3-212D-4287-B74E-FA436EBE12DB}"/>
            </a:ext>
          </a:extLst>
        </xdr:cNvPr>
        <xdr:cNvSpPr txBox="1"/>
      </xdr:nvSpPr>
      <xdr:spPr>
        <a:xfrm>
          <a:off x="10515600" y="1467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135889</xdr:rowOff>
    </xdr:from>
    <xdr:to>
      <xdr:col>50</xdr:col>
      <xdr:colOff>165100</xdr:colOff>
      <xdr:row>86</xdr:row>
      <xdr:rowOff>66039</xdr:rowOff>
    </xdr:to>
    <xdr:sp macro="" textlink="">
      <xdr:nvSpPr>
        <xdr:cNvPr id="241" name="楕円 240">
          <a:extLst>
            <a:ext uri="{FF2B5EF4-FFF2-40B4-BE49-F238E27FC236}">
              <a16:creationId xmlns:a16="http://schemas.microsoft.com/office/drawing/2014/main" id="{14471902-9991-474A-8937-D6A8A02CF055}"/>
            </a:ext>
          </a:extLst>
        </xdr:cNvPr>
        <xdr:cNvSpPr/>
      </xdr:nvSpPr>
      <xdr:spPr>
        <a:xfrm>
          <a:off x="958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544</xdr:rowOff>
    </xdr:from>
    <xdr:to>
      <xdr:col>55</xdr:col>
      <xdr:colOff>0</xdr:colOff>
      <xdr:row>86</xdr:row>
      <xdr:rowOff>15239</xdr:rowOff>
    </xdr:to>
    <xdr:cxnSp macro="">
      <xdr:nvCxnSpPr>
        <xdr:cNvPr id="242" name="直線コネクタ 241">
          <a:extLst>
            <a:ext uri="{FF2B5EF4-FFF2-40B4-BE49-F238E27FC236}">
              <a16:creationId xmlns:a16="http://schemas.microsoft.com/office/drawing/2014/main" id="{339A7ACE-6CE8-4D62-81FA-2D5EB7CE5997}"/>
            </a:ext>
          </a:extLst>
        </xdr:cNvPr>
        <xdr:cNvCxnSpPr/>
      </xdr:nvCxnSpPr>
      <xdr:spPr>
        <a:xfrm flipV="1">
          <a:off x="9639300" y="14745244"/>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140788</xdr:rowOff>
    </xdr:from>
    <xdr:to>
      <xdr:col>46</xdr:col>
      <xdr:colOff>38100</xdr:colOff>
      <xdr:row>86</xdr:row>
      <xdr:rowOff>70938</xdr:rowOff>
    </xdr:to>
    <xdr:sp macro="" textlink="">
      <xdr:nvSpPr>
        <xdr:cNvPr id="243" name="楕円 242">
          <a:extLst>
            <a:ext uri="{FF2B5EF4-FFF2-40B4-BE49-F238E27FC236}">
              <a16:creationId xmlns:a16="http://schemas.microsoft.com/office/drawing/2014/main" id="{DCC1DFA6-BB20-4F8E-9CDB-B385D5F8F691}"/>
            </a:ext>
          </a:extLst>
        </xdr:cNvPr>
        <xdr:cNvSpPr/>
      </xdr:nvSpPr>
      <xdr:spPr>
        <a:xfrm>
          <a:off x="8699500" y="14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15239</xdr:rowOff>
    </xdr:from>
    <xdr:to>
      <xdr:col>50</xdr:col>
      <xdr:colOff>114300</xdr:colOff>
      <xdr:row>86</xdr:row>
      <xdr:rowOff>20138</xdr:rowOff>
    </xdr:to>
    <xdr:cxnSp macro="">
      <xdr:nvCxnSpPr>
        <xdr:cNvPr id="244" name="直線コネクタ 243">
          <a:extLst>
            <a:ext uri="{FF2B5EF4-FFF2-40B4-BE49-F238E27FC236}">
              <a16:creationId xmlns:a16="http://schemas.microsoft.com/office/drawing/2014/main" id="{E676FDDA-7110-4BE8-B8B7-0AADE245F619}"/>
            </a:ext>
          </a:extLst>
        </xdr:cNvPr>
        <xdr:cNvCxnSpPr/>
      </xdr:nvCxnSpPr>
      <xdr:spPr>
        <a:xfrm flipV="1">
          <a:off x="8750300" y="1475993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57166</xdr:rowOff>
    </xdr:from>
    <xdr:ext cx="469744" cy="259045"/>
    <xdr:sp macro="" textlink="">
      <xdr:nvSpPr>
        <xdr:cNvPr id="245" name="n_1mainValue【福祉施設】&#10;一人当たり面積">
          <a:extLst>
            <a:ext uri="{FF2B5EF4-FFF2-40B4-BE49-F238E27FC236}">
              <a16:creationId xmlns:a16="http://schemas.microsoft.com/office/drawing/2014/main" id="{644B9FCB-ADBB-417E-9BB3-4F1F18438B79}"/>
            </a:ext>
          </a:extLst>
        </xdr:cNvPr>
        <xdr:cNvSpPr txBox="1"/>
      </xdr:nvSpPr>
      <xdr:spPr>
        <a:xfrm>
          <a:off x="9391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62065</xdr:rowOff>
    </xdr:from>
    <xdr:ext cx="469744" cy="259045"/>
    <xdr:sp macro="" textlink="">
      <xdr:nvSpPr>
        <xdr:cNvPr id="246" name="n_2mainValue【福祉施設】&#10;一人当たり面積">
          <a:extLst>
            <a:ext uri="{FF2B5EF4-FFF2-40B4-BE49-F238E27FC236}">
              <a16:creationId xmlns:a16="http://schemas.microsoft.com/office/drawing/2014/main" id="{A7ECEC75-B1EE-46F1-BFAA-4C911CABEEED}"/>
            </a:ext>
          </a:extLst>
        </xdr:cNvPr>
        <xdr:cNvSpPr txBox="1"/>
      </xdr:nvSpPr>
      <xdr:spPr>
        <a:xfrm>
          <a:off x="8515427" y="1480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7" name="正方形/長方形 246">
          <a:extLst>
            <a:ext uri="{FF2B5EF4-FFF2-40B4-BE49-F238E27FC236}">
              <a16:creationId xmlns:a16="http://schemas.microsoft.com/office/drawing/2014/main" id="{BA7611C2-6D8A-4B3F-BDCF-ADD9DC4ED17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8" name="正方形/長方形 247">
          <a:extLst>
            <a:ext uri="{FF2B5EF4-FFF2-40B4-BE49-F238E27FC236}">
              <a16:creationId xmlns:a16="http://schemas.microsoft.com/office/drawing/2014/main" id="{E0F08EDD-727B-4396-A703-0E1EC3A4B80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9" name="正方形/長方形 248">
          <a:extLst>
            <a:ext uri="{FF2B5EF4-FFF2-40B4-BE49-F238E27FC236}">
              <a16:creationId xmlns:a16="http://schemas.microsoft.com/office/drawing/2014/main" id="{75D964A0-8E83-45CD-A2BE-160A73EFB11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0" name="正方形/長方形 249">
          <a:extLst>
            <a:ext uri="{FF2B5EF4-FFF2-40B4-BE49-F238E27FC236}">
              <a16:creationId xmlns:a16="http://schemas.microsoft.com/office/drawing/2014/main" id="{716F3C7D-17C4-4713-B579-D30690DA07C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1" name="正方形/長方形 250">
          <a:extLst>
            <a:ext uri="{FF2B5EF4-FFF2-40B4-BE49-F238E27FC236}">
              <a16:creationId xmlns:a16="http://schemas.microsoft.com/office/drawing/2014/main" id="{5587815F-8641-40DD-8463-1144497DCDF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2" name="正方形/長方形 251">
          <a:extLst>
            <a:ext uri="{FF2B5EF4-FFF2-40B4-BE49-F238E27FC236}">
              <a16:creationId xmlns:a16="http://schemas.microsoft.com/office/drawing/2014/main" id="{565E1BF7-F4CE-418A-B719-1724D3BFC30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3" name="正方形/長方形 252">
          <a:extLst>
            <a:ext uri="{FF2B5EF4-FFF2-40B4-BE49-F238E27FC236}">
              <a16:creationId xmlns:a16="http://schemas.microsoft.com/office/drawing/2014/main" id="{76B21077-E23C-4F92-A8CD-FEF0C93FDB7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4" name="正方形/長方形 253">
          <a:extLst>
            <a:ext uri="{FF2B5EF4-FFF2-40B4-BE49-F238E27FC236}">
              <a16:creationId xmlns:a16="http://schemas.microsoft.com/office/drawing/2014/main" id="{94AC7A4B-4960-4F21-8807-05983C635EA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5" name="テキスト ボックス 254">
          <a:extLst>
            <a:ext uri="{FF2B5EF4-FFF2-40B4-BE49-F238E27FC236}">
              <a16:creationId xmlns:a16="http://schemas.microsoft.com/office/drawing/2014/main" id="{DA362682-1695-4701-824F-BEFE63BF7EC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6" name="直線コネクタ 255">
          <a:extLst>
            <a:ext uri="{FF2B5EF4-FFF2-40B4-BE49-F238E27FC236}">
              <a16:creationId xmlns:a16="http://schemas.microsoft.com/office/drawing/2014/main" id="{0454DB26-413A-4F2F-A18C-185F6CC67AA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57" name="テキスト ボックス 256">
          <a:extLst>
            <a:ext uri="{FF2B5EF4-FFF2-40B4-BE49-F238E27FC236}">
              <a16:creationId xmlns:a16="http://schemas.microsoft.com/office/drawing/2014/main" id="{B340CF72-A295-40A6-990B-15E2880BE3DE}"/>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58" name="直線コネクタ 257">
          <a:extLst>
            <a:ext uri="{FF2B5EF4-FFF2-40B4-BE49-F238E27FC236}">
              <a16:creationId xmlns:a16="http://schemas.microsoft.com/office/drawing/2014/main" id="{E0EB0E9C-B96C-40B4-8DEA-ECE39BD02B95}"/>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59" name="テキスト ボックス 258">
          <a:extLst>
            <a:ext uri="{FF2B5EF4-FFF2-40B4-BE49-F238E27FC236}">
              <a16:creationId xmlns:a16="http://schemas.microsoft.com/office/drawing/2014/main" id="{E4000DB1-37AC-4A2D-9842-7E2082924A11}"/>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60" name="直線コネクタ 259">
          <a:extLst>
            <a:ext uri="{FF2B5EF4-FFF2-40B4-BE49-F238E27FC236}">
              <a16:creationId xmlns:a16="http://schemas.microsoft.com/office/drawing/2014/main" id="{B3825B83-4FDE-4959-A334-04032B3D574C}"/>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61" name="テキスト ボックス 260">
          <a:extLst>
            <a:ext uri="{FF2B5EF4-FFF2-40B4-BE49-F238E27FC236}">
              <a16:creationId xmlns:a16="http://schemas.microsoft.com/office/drawing/2014/main" id="{FE57474C-E30D-4E49-AA43-B6A9B3149C09}"/>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62" name="直線コネクタ 261">
          <a:extLst>
            <a:ext uri="{FF2B5EF4-FFF2-40B4-BE49-F238E27FC236}">
              <a16:creationId xmlns:a16="http://schemas.microsoft.com/office/drawing/2014/main" id="{7D7CA868-1E1A-4218-AED0-1FFA66DCE51F}"/>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63" name="テキスト ボックス 262">
          <a:extLst>
            <a:ext uri="{FF2B5EF4-FFF2-40B4-BE49-F238E27FC236}">
              <a16:creationId xmlns:a16="http://schemas.microsoft.com/office/drawing/2014/main" id="{62B744BE-B7C0-4950-AF5A-D07D779C0FAB}"/>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64" name="直線コネクタ 263">
          <a:extLst>
            <a:ext uri="{FF2B5EF4-FFF2-40B4-BE49-F238E27FC236}">
              <a16:creationId xmlns:a16="http://schemas.microsoft.com/office/drawing/2014/main" id="{5678F0D3-707C-4224-A7CF-D73CD6842A51}"/>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65" name="テキスト ボックス 264">
          <a:extLst>
            <a:ext uri="{FF2B5EF4-FFF2-40B4-BE49-F238E27FC236}">
              <a16:creationId xmlns:a16="http://schemas.microsoft.com/office/drawing/2014/main" id="{851D9BF9-65C5-4DF7-95D2-07CF28AAF3E1}"/>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6" name="直線コネクタ 265">
          <a:extLst>
            <a:ext uri="{FF2B5EF4-FFF2-40B4-BE49-F238E27FC236}">
              <a16:creationId xmlns:a16="http://schemas.microsoft.com/office/drawing/2014/main" id="{9B5C6E28-1672-4A52-8C38-82541F5F5A1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7" name="テキスト ボックス 266">
          <a:extLst>
            <a:ext uri="{FF2B5EF4-FFF2-40B4-BE49-F238E27FC236}">
              <a16:creationId xmlns:a16="http://schemas.microsoft.com/office/drawing/2014/main" id="{9E65BD8C-D8A7-4C95-87A4-6DDD0F89976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8" name="【市民会館】&#10;有形固定資産減価償却率グラフ枠">
          <a:extLst>
            <a:ext uri="{FF2B5EF4-FFF2-40B4-BE49-F238E27FC236}">
              <a16:creationId xmlns:a16="http://schemas.microsoft.com/office/drawing/2014/main" id="{505B5EFB-4408-49BA-80FD-BCA393D779D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46482</xdr:rowOff>
    </xdr:to>
    <xdr:cxnSp macro="">
      <xdr:nvCxnSpPr>
        <xdr:cNvPr id="269" name="直線コネクタ 268">
          <a:extLst>
            <a:ext uri="{FF2B5EF4-FFF2-40B4-BE49-F238E27FC236}">
              <a16:creationId xmlns:a16="http://schemas.microsoft.com/office/drawing/2014/main" id="{ABF36277-C9B8-4BF3-A8C4-9F54EC586518}"/>
            </a:ext>
          </a:extLst>
        </xdr:cNvPr>
        <xdr:cNvCxnSpPr/>
      </xdr:nvCxnSpPr>
      <xdr:spPr>
        <a:xfrm flipV="1">
          <a:off x="4634865" y="17221200"/>
          <a:ext cx="0" cy="134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50309</xdr:rowOff>
    </xdr:from>
    <xdr:ext cx="405111" cy="259045"/>
    <xdr:sp macro="" textlink="">
      <xdr:nvSpPr>
        <xdr:cNvPr id="270" name="【市民会館】&#10;有形固定資産減価償却率最小値テキスト">
          <a:extLst>
            <a:ext uri="{FF2B5EF4-FFF2-40B4-BE49-F238E27FC236}">
              <a16:creationId xmlns:a16="http://schemas.microsoft.com/office/drawing/2014/main" id="{698B0905-21C0-4DE9-8900-93401635F4F7}"/>
            </a:ext>
          </a:extLst>
        </xdr:cNvPr>
        <xdr:cNvSpPr txBox="1"/>
      </xdr:nvSpPr>
      <xdr:spPr>
        <a:xfrm>
          <a:off x="4673600" y="1856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46482</xdr:rowOff>
    </xdr:from>
    <xdr:to>
      <xdr:col>24</xdr:col>
      <xdr:colOff>152400</xdr:colOff>
      <xdr:row>108</xdr:row>
      <xdr:rowOff>46482</xdr:rowOff>
    </xdr:to>
    <xdr:cxnSp macro="">
      <xdr:nvCxnSpPr>
        <xdr:cNvPr id="271" name="直線コネクタ 270">
          <a:extLst>
            <a:ext uri="{FF2B5EF4-FFF2-40B4-BE49-F238E27FC236}">
              <a16:creationId xmlns:a16="http://schemas.microsoft.com/office/drawing/2014/main" id="{01924DDA-60FD-4D5D-AAA1-7F655D09EDED}"/>
            </a:ext>
          </a:extLst>
        </xdr:cNvPr>
        <xdr:cNvCxnSpPr/>
      </xdr:nvCxnSpPr>
      <xdr:spPr>
        <a:xfrm>
          <a:off x="4546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72" name="【市民会館】&#10;有形固定資産減価償却率最大値テキスト">
          <a:extLst>
            <a:ext uri="{FF2B5EF4-FFF2-40B4-BE49-F238E27FC236}">
              <a16:creationId xmlns:a16="http://schemas.microsoft.com/office/drawing/2014/main" id="{3A87852F-DB52-44F4-8E16-E428F5D0E26F}"/>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73" name="直線コネクタ 272">
          <a:extLst>
            <a:ext uri="{FF2B5EF4-FFF2-40B4-BE49-F238E27FC236}">
              <a16:creationId xmlns:a16="http://schemas.microsoft.com/office/drawing/2014/main" id="{C8C56CE9-2755-4F97-BEE5-5398D2F414D8}"/>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119142</xdr:rowOff>
    </xdr:from>
    <xdr:ext cx="405111" cy="259045"/>
    <xdr:sp macro="" textlink="">
      <xdr:nvSpPr>
        <xdr:cNvPr id="274" name="【市民会館】&#10;有形固定資産減価償却率平均値テキスト">
          <a:extLst>
            <a:ext uri="{FF2B5EF4-FFF2-40B4-BE49-F238E27FC236}">
              <a16:creationId xmlns:a16="http://schemas.microsoft.com/office/drawing/2014/main" id="{ADCA4D11-9574-46AE-AA09-222FD77A5124}"/>
            </a:ext>
          </a:extLst>
        </xdr:cNvPr>
        <xdr:cNvSpPr txBox="1"/>
      </xdr:nvSpPr>
      <xdr:spPr>
        <a:xfrm>
          <a:off x="4673600" y="1794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96265</xdr:rowOff>
    </xdr:from>
    <xdr:to>
      <xdr:col>24</xdr:col>
      <xdr:colOff>114300</xdr:colOff>
      <xdr:row>106</xdr:row>
      <xdr:rowOff>26415</xdr:rowOff>
    </xdr:to>
    <xdr:sp macro="" textlink="">
      <xdr:nvSpPr>
        <xdr:cNvPr id="275" name="フローチャート: 判断 274">
          <a:extLst>
            <a:ext uri="{FF2B5EF4-FFF2-40B4-BE49-F238E27FC236}">
              <a16:creationId xmlns:a16="http://schemas.microsoft.com/office/drawing/2014/main" id="{C23728F1-7737-4BDC-BD90-1ED67C9A2D41}"/>
            </a:ext>
          </a:extLst>
        </xdr:cNvPr>
        <xdr:cNvSpPr/>
      </xdr:nvSpPr>
      <xdr:spPr>
        <a:xfrm>
          <a:off x="4584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123698</xdr:rowOff>
    </xdr:from>
    <xdr:to>
      <xdr:col>20</xdr:col>
      <xdr:colOff>38100</xdr:colOff>
      <xdr:row>106</xdr:row>
      <xdr:rowOff>53848</xdr:rowOff>
    </xdr:to>
    <xdr:sp macro="" textlink="">
      <xdr:nvSpPr>
        <xdr:cNvPr id="276" name="フローチャート: 判断 275">
          <a:extLst>
            <a:ext uri="{FF2B5EF4-FFF2-40B4-BE49-F238E27FC236}">
              <a16:creationId xmlns:a16="http://schemas.microsoft.com/office/drawing/2014/main" id="{E6DF1E63-A1AC-42BD-8C6E-A78A16DA3678}"/>
            </a:ext>
          </a:extLst>
        </xdr:cNvPr>
        <xdr:cNvSpPr/>
      </xdr:nvSpPr>
      <xdr:spPr>
        <a:xfrm>
          <a:off x="3746500" y="1812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44975</xdr:rowOff>
    </xdr:from>
    <xdr:ext cx="405111" cy="259045"/>
    <xdr:sp macro="" textlink="">
      <xdr:nvSpPr>
        <xdr:cNvPr id="277" name="n_1aveValue【市民会館】&#10;有形固定資産減価償却率">
          <a:extLst>
            <a:ext uri="{FF2B5EF4-FFF2-40B4-BE49-F238E27FC236}">
              <a16:creationId xmlns:a16="http://schemas.microsoft.com/office/drawing/2014/main" id="{7BCB30E3-EA3E-4187-A673-5B2186D39225}"/>
            </a:ext>
          </a:extLst>
        </xdr:cNvPr>
        <xdr:cNvSpPr txBox="1"/>
      </xdr:nvSpPr>
      <xdr:spPr>
        <a:xfrm>
          <a:off x="3582044" y="1821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18542</xdr:rowOff>
    </xdr:from>
    <xdr:to>
      <xdr:col>15</xdr:col>
      <xdr:colOff>101600</xdr:colOff>
      <xdr:row>106</xdr:row>
      <xdr:rowOff>120142</xdr:rowOff>
    </xdr:to>
    <xdr:sp macro="" textlink="">
      <xdr:nvSpPr>
        <xdr:cNvPr id="278" name="フローチャート: 判断 277">
          <a:extLst>
            <a:ext uri="{FF2B5EF4-FFF2-40B4-BE49-F238E27FC236}">
              <a16:creationId xmlns:a16="http://schemas.microsoft.com/office/drawing/2014/main" id="{4085B04B-F3B6-47E3-AD6F-69EEE6DB2C11}"/>
            </a:ext>
          </a:extLst>
        </xdr:cNvPr>
        <xdr:cNvSpPr/>
      </xdr:nvSpPr>
      <xdr:spPr>
        <a:xfrm>
          <a:off x="2857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136669</xdr:rowOff>
    </xdr:from>
    <xdr:ext cx="405111" cy="259045"/>
    <xdr:sp macro="" textlink="">
      <xdr:nvSpPr>
        <xdr:cNvPr id="279" name="n_2aveValue【市民会館】&#10;有形固定資産減価償却率">
          <a:extLst>
            <a:ext uri="{FF2B5EF4-FFF2-40B4-BE49-F238E27FC236}">
              <a16:creationId xmlns:a16="http://schemas.microsoft.com/office/drawing/2014/main" id="{303B279A-3B2D-4D32-8A1D-0231C55BC650}"/>
            </a:ext>
          </a:extLst>
        </xdr:cNvPr>
        <xdr:cNvSpPr txBox="1"/>
      </xdr:nvSpPr>
      <xdr:spPr>
        <a:xfrm>
          <a:off x="2705744" y="1796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43687</xdr:rowOff>
    </xdr:from>
    <xdr:to>
      <xdr:col>10</xdr:col>
      <xdr:colOff>165100</xdr:colOff>
      <xdr:row>105</xdr:row>
      <xdr:rowOff>145287</xdr:rowOff>
    </xdr:to>
    <xdr:sp macro="" textlink="">
      <xdr:nvSpPr>
        <xdr:cNvPr id="280" name="フローチャート: 判断 279">
          <a:extLst>
            <a:ext uri="{FF2B5EF4-FFF2-40B4-BE49-F238E27FC236}">
              <a16:creationId xmlns:a16="http://schemas.microsoft.com/office/drawing/2014/main" id="{AC633C3A-4936-47C0-B376-F594971C25B6}"/>
            </a:ext>
          </a:extLst>
        </xdr:cNvPr>
        <xdr:cNvSpPr/>
      </xdr:nvSpPr>
      <xdr:spPr>
        <a:xfrm>
          <a:off x="1968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161814</xdr:rowOff>
    </xdr:from>
    <xdr:ext cx="405111" cy="259045"/>
    <xdr:sp macro="" textlink="">
      <xdr:nvSpPr>
        <xdr:cNvPr id="281" name="n_3aveValue【市民会館】&#10;有形固定資産減価償却率">
          <a:extLst>
            <a:ext uri="{FF2B5EF4-FFF2-40B4-BE49-F238E27FC236}">
              <a16:creationId xmlns:a16="http://schemas.microsoft.com/office/drawing/2014/main" id="{E7FF9F36-A591-4D01-9619-7BE24FBA03B9}"/>
            </a:ext>
          </a:extLst>
        </xdr:cNvPr>
        <xdr:cNvSpPr txBox="1"/>
      </xdr:nvSpPr>
      <xdr:spPr>
        <a:xfrm>
          <a:off x="1816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2" name="テキスト ボックス 281">
          <a:extLst>
            <a:ext uri="{FF2B5EF4-FFF2-40B4-BE49-F238E27FC236}">
              <a16:creationId xmlns:a16="http://schemas.microsoft.com/office/drawing/2014/main" id="{D9578A1A-0396-4A58-9A54-9B6DCABAB95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3" name="テキスト ボックス 282">
          <a:extLst>
            <a:ext uri="{FF2B5EF4-FFF2-40B4-BE49-F238E27FC236}">
              <a16:creationId xmlns:a16="http://schemas.microsoft.com/office/drawing/2014/main" id="{F6FFAF4B-38E1-4889-B9B8-79615C2B8A6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FD1CCB40-88B5-4542-81E0-1051117408C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4F8403A5-54B0-4A61-9952-9E95C9ED6B5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06BB7D42-FB43-44BB-892B-94D77586C81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39115</xdr:rowOff>
    </xdr:from>
    <xdr:to>
      <xdr:col>24</xdr:col>
      <xdr:colOff>114300</xdr:colOff>
      <xdr:row>107</xdr:row>
      <xdr:rowOff>140715</xdr:rowOff>
    </xdr:to>
    <xdr:sp macro="" textlink="">
      <xdr:nvSpPr>
        <xdr:cNvPr id="287" name="楕円 286">
          <a:extLst>
            <a:ext uri="{FF2B5EF4-FFF2-40B4-BE49-F238E27FC236}">
              <a16:creationId xmlns:a16="http://schemas.microsoft.com/office/drawing/2014/main" id="{64D80DC8-C267-4931-AFF3-80A8D5BBD8AC}"/>
            </a:ext>
          </a:extLst>
        </xdr:cNvPr>
        <xdr:cNvSpPr/>
      </xdr:nvSpPr>
      <xdr:spPr>
        <a:xfrm>
          <a:off x="45847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17542</xdr:rowOff>
    </xdr:from>
    <xdr:ext cx="405111" cy="259045"/>
    <xdr:sp macro="" textlink="">
      <xdr:nvSpPr>
        <xdr:cNvPr id="288" name="【市民会館】&#10;有形固定資産減価償却率該当値テキスト">
          <a:extLst>
            <a:ext uri="{FF2B5EF4-FFF2-40B4-BE49-F238E27FC236}">
              <a16:creationId xmlns:a16="http://schemas.microsoft.com/office/drawing/2014/main" id="{502BC4D7-B4A3-46C5-A53B-776886384139}"/>
            </a:ext>
          </a:extLst>
        </xdr:cNvPr>
        <xdr:cNvSpPr txBox="1"/>
      </xdr:nvSpPr>
      <xdr:spPr>
        <a:xfrm>
          <a:off x="4673600" y="1836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7113</xdr:rowOff>
    </xdr:from>
    <xdr:to>
      <xdr:col>20</xdr:col>
      <xdr:colOff>38100</xdr:colOff>
      <xdr:row>104</xdr:row>
      <xdr:rowOff>108713</xdr:rowOff>
    </xdr:to>
    <xdr:sp macro="" textlink="">
      <xdr:nvSpPr>
        <xdr:cNvPr id="289" name="楕円 288">
          <a:extLst>
            <a:ext uri="{FF2B5EF4-FFF2-40B4-BE49-F238E27FC236}">
              <a16:creationId xmlns:a16="http://schemas.microsoft.com/office/drawing/2014/main" id="{D3EF1215-3FF4-4ECB-897C-85FD8AA2AA85}"/>
            </a:ext>
          </a:extLst>
        </xdr:cNvPr>
        <xdr:cNvSpPr/>
      </xdr:nvSpPr>
      <xdr:spPr>
        <a:xfrm>
          <a:off x="37465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57913</xdr:rowOff>
    </xdr:from>
    <xdr:to>
      <xdr:col>24</xdr:col>
      <xdr:colOff>63500</xdr:colOff>
      <xdr:row>107</xdr:row>
      <xdr:rowOff>89915</xdr:rowOff>
    </xdr:to>
    <xdr:cxnSp macro="">
      <xdr:nvCxnSpPr>
        <xdr:cNvPr id="290" name="直線コネクタ 289">
          <a:extLst>
            <a:ext uri="{FF2B5EF4-FFF2-40B4-BE49-F238E27FC236}">
              <a16:creationId xmlns:a16="http://schemas.microsoft.com/office/drawing/2014/main" id="{22F0E9D1-F2C2-461B-9873-DBFA7DCEB727}"/>
            </a:ext>
          </a:extLst>
        </xdr:cNvPr>
        <xdr:cNvCxnSpPr/>
      </xdr:nvCxnSpPr>
      <xdr:spPr>
        <a:xfrm>
          <a:off x="3797300" y="17888713"/>
          <a:ext cx="838200" cy="54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155702</xdr:rowOff>
    </xdr:from>
    <xdr:to>
      <xdr:col>15</xdr:col>
      <xdr:colOff>101600</xdr:colOff>
      <xdr:row>108</xdr:row>
      <xdr:rowOff>85852</xdr:rowOff>
    </xdr:to>
    <xdr:sp macro="" textlink="">
      <xdr:nvSpPr>
        <xdr:cNvPr id="291" name="楕円 290">
          <a:extLst>
            <a:ext uri="{FF2B5EF4-FFF2-40B4-BE49-F238E27FC236}">
              <a16:creationId xmlns:a16="http://schemas.microsoft.com/office/drawing/2014/main" id="{A09F74C2-631B-4B44-8FF0-666397A93B82}"/>
            </a:ext>
          </a:extLst>
        </xdr:cNvPr>
        <xdr:cNvSpPr/>
      </xdr:nvSpPr>
      <xdr:spPr>
        <a:xfrm>
          <a:off x="2857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57913</xdr:rowOff>
    </xdr:from>
    <xdr:to>
      <xdr:col>19</xdr:col>
      <xdr:colOff>177800</xdr:colOff>
      <xdr:row>108</xdr:row>
      <xdr:rowOff>35052</xdr:rowOff>
    </xdr:to>
    <xdr:cxnSp macro="">
      <xdr:nvCxnSpPr>
        <xdr:cNvPr id="292" name="直線コネクタ 291">
          <a:extLst>
            <a:ext uri="{FF2B5EF4-FFF2-40B4-BE49-F238E27FC236}">
              <a16:creationId xmlns:a16="http://schemas.microsoft.com/office/drawing/2014/main" id="{16F892AC-3E6C-4CD7-A1D8-7D4E68FB3E9E}"/>
            </a:ext>
          </a:extLst>
        </xdr:cNvPr>
        <xdr:cNvCxnSpPr/>
      </xdr:nvCxnSpPr>
      <xdr:spPr>
        <a:xfrm flipV="1">
          <a:off x="2908300" y="17888713"/>
          <a:ext cx="889000" cy="66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125240</xdr:rowOff>
    </xdr:from>
    <xdr:ext cx="405111" cy="259045"/>
    <xdr:sp macro="" textlink="">
      <xdr:nvSpPr>
        <xdr:cNvPr id="293" name="n_1mainValue【市民会館】&#10;有形固定資産減価償却率">
          <a:extLst>
            <a:ext uri="{FF2B5EF4-FFF2-40B4-BE49-F238E27FC236}">
              <a16:creationId xmlns:a16="http://schemas.microsoft.com/office/drawing/2014/main" id="{CBD3FCD2-9106-44E5-84DA-0113371F0019}"/>
            </a:ext>
          </a:extLst>
        </xdr:cNvPr>
        <xdr:cNvSpPr txBox="1"/>
      </xdr:nvSpPr>
      <xdr:spPr>
        <a:xfrm>
          <a:off x="3582044" y="17613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76979</xdr:rowOff>
    </xdr:from>
    <xdr:ext cx="405111" cy="259045"/>
    <xdr:sp macro="" textlink="">
      <xdr:nvSpPr>
        <xdr:cNvPr id="294" name="n_2mainValue【市民会館】&#10;有形固定資産減価償却率">
          <a:extLst>
            <a:ext uri="{FF2B5EF4-FFF2-40B4-BE49-F238E27FC236}">
              <a16:creationId xmlns:a16="http://schemas.microsoft.com/office/drawing/2014/main" id="{2238040A-DAB9-4BF4-BAF5-D82A8B5EE149}"/>
            </a:ext>
          </a:extLst>
        </xdr:cNvPr>
        <xdr:cNvSpPr txBox="1"/>
      </xdr:nvSpPr>
      <xdr:spPr>
        <a:xfrm>
          <a:off x="2705744" y="1859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5" name="正方形/長方形 294">
          <a:extLst>
            <a:ext uri="{FF2B5EF4-FFF2-40B4-BE49-F238E27FC236}">
              <a16:creationId xmlns:a16="http://schemas.microsoft.com/office/drawing/2014/main" id="{E0B7252E-7780-4594-AABA-665988B689A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6" name="正方形/長方形 295">
          <a:extLst>
            <a:ext uri="{FF2B5EF4-FFF2-40B4-BE49-F238E27FC236}">
              <a16:creationId xmlns:a16="http://schemas.microsoft.com/office/drawing/2014/main" id="{5C32D5DC-F9E4-456A-B4D2-A65FFD07718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7" name="正方形/長方形 296">
          <a:extLst>
            <a:ext uri="{FF2B5EF4-FFF2-40B4-BE49-F238E27FC236}">
              <a16:creationId xmlns:a16="http://schemas.microsoft.com/office/drawing/2014/main" id="{28403DE3-1C41-4B2E-A54C-47D21986320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8" name="正方形/長方形 297">
          <a:extLst>
            <a:ext uri="{FF2B5EF4-FFF2-40B4-BE49-F238E27FC236}">
              <a16:creationId xmlns:a16="http://schemas.microsoft.com/office/drawing/2014/main" id="{2B5B3543-DD1B-4BB5-9BC9-74C55811DFE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9" name="正方形/長方形 298">
          <a:extLst>
            <a:ext uri="{FF2B5EF4-FFF2-40B4-BE49-F238E27FC236}">
              <a16:creationId xmlns:a16="http://schemas.microsoft.com/office/drawing/2014/main" id="{567C41BA-3BE8-433A-BEF0-AE88D053930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0" name="正方形/長方形 299">
          <a:extLst>
            <a:ext uri="{FF2B5EF4-FFF2-40B4-BE49-F238E27FC236}">
              <a16:creationId xmlns:a16="http://schemas.microsoft.com/office/drawing/2014/main" id="{DC0E750E-09EC-4800-B26C-01662D2C4C4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1" name="正方形/長方形 300">
          <a:extLst>
            <a:ext uri="{FF2B5EF4-FFF2-40B4-BE49-F238E27FC236}">
              <a16:creationId xmlns:a16="http://schemas.microsoft.com/office/drawing/2014/main" id="{4C1C587D-6182-42FF-A8A5-4C875D4086C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2" name="正方形/長方形 301">
          <a:extLst>
            <a:ext uri="{FF2B5EF4-FFF2-40B4-BE49-F238E27FC236}">
              <a16:creationId xmlns:a16="http://schemas.microsoft.com/office/drawing/2014/main" id="{E8A95F11-9BA6-4D7F-B1F5-6264A5E3930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3" name="テキスト ボックス 302">
          <a:extLst>
            <a:ext uri="{FF2B5EF4-FFF2-40B4-BE49-F238E27FC236}">
              <a16:creationId xmlns:a16="http://schemas.microsoft.com/office/drawing/2014/main" id="{9FF9B4F5-F5F3-40E9-90FF-B91993E9F41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4" name="直線コネクタ 303">
          <a:extLst>
            <a:ext uri="{FF2B5EF4-FFF2-40B4-BE49-F238E27FC236}">
              <a16:creationId xmlns:a16="http://schemas.microsoft.com/office/drawing/2014/main" id="{5DED3FB0-A52E-4E1B-90FC-ED45F53C632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05" name="直線コネクタ 304">
          <a:extLst>
            <a:ext uri="{FF2B5EF4-FFF2-40B4-BE49-F238E27FC236}">
              <a16:creationId xmlns:a16="http://schemas.microsoft.com/office/drawing/2014/main" id="{E460CCE5-D104-4C31-9E28-64AA37730A29}"/>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06" name="テキスト ボックス 305">
          <a:extLst>
            <a:ext uri="{FF2B5EF4-FFF2-40B4-BE49-F238E27FC236}">
              <a16:creationId xmlns:a16="http://schemas.microsoft.com/office/drawing/2014/main" id="{F7E650FA-FC90-4348-AF92-AEA7D0A12583}"/>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07" name="直線コネクタ 306">
          <a:extLst>
            <a:ext uri="{FF2B5EF4-FFF2-40B4-BE49-F238E27FC236}">
              <a16:creationId xmlns:a16="http://schemas.microsoft.com/office/drawing/2014/main" id="{3DD87DEB-4A5E-411B-BC5F-6BC41B1B9741}"/>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08" name="テキスト ボックス 307">
          <a:extLst>
            <a:ext uri="{FF2B5EF4-FFF2-40B4-BE49-F238E27FC236}">
              <a16:creationId xmlns:a16="http://schemas.microsoft.com/office/drawing/2014/main" id="{3B4FE160-31D9-41BB-B0FD-1C0695C25482}"/>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09" name="直線コネクタ 308">
          <a:extLst>
            <a:ext uri="{FF2B5EF4-FFF2-40B4-BE49-F238E27FC236}">
              <a16:creationId xmlns:a16="http://schemas.microsoft.com/office/drawing/2014/main" id="{21D25477-2223-4E1A-9C5D-090A19181D0D}"/>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10" name="テキスト ボックス 309">
          <a:extLst>
            <a:ext uri="{FF2B5EF4-FFF2-40B4-BE49-F238E27FC236}">
              <a16:creationId xmlns:a16="http://schemas.microsoft.com/office/drawing/2014/main" id="{426FC5BF-E059-47E1-8CA8-8613316C3D7B}"/>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11" name="直線コネクタ 310">
          <a:extLst>
            <a:ext uri="{FF2B5EF4-FFF2-40B4-BE49-F238E27FC236}">
              <a16:creationId xmlns:a16="http://schemas.microsoft.com/office/drawing/2014/main" id="{D9834643-E3A4-4C98-8E45-FE12469AB8C7}"/>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12" name="テキスト ボックス 311">
          <a:extLst>
            <a:ext uri="{FF2B5EF4-FFF2-40B4-BE49-F238E27FC236}">
              <a16:creationId xmlns:a16="http://schemas.microsoft.com/office/drawing/2014/main" id="{E368C9F0-7FEC-4611-86FD-AD1FB519F402}"/>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13" name="直線コネクタ 312">
          <a:extLst>
            <a:ext uri="{FF2B5EF4-FFF2-40B4-BE49-F238E27FC236}">
              <a16:creationId xmlns:a16="http://schemas.microsoft.com/office/drawing/2014/main" id="{87DADEB3-F88C-4A53-A20D-FF12382CA991}"/>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14" name="テキスト ボックス 313">
          <a:extLst>
            <a:ext uri="{FF2B5EF4-FFF2-40B4-BE49-F238E27FC236}">
              <a16:creationId xmlns:a16="http://schemas.microsoft.com/office/drawing/2014/main" id="{C8DF907A-195D-4905-8FA2-5B127B78F08D}"/>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15" name="直線コネクタ 314">
          <a:extLst>
            <a:ext uri="{FF2B5EF4-FFF2-40B4-BE49-F238E27FC236}">
              <a16:creationId xmlns:a16="http://schemas.microsoft.com/office/drawing/2014/main" id="{8B0AE57F-642A-4647-A7D3-52CF66D621B7}"/>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16" name="テキスト ボックス 315">
          <a:extLst>
            <a:ext uri="{FF2B5EF4-FFF2-40B4-BE49-F238E27FC236}">
              <a16:creationId xmlns:a16="http://schemas.microsoft.com/office/drawing/2014/main" id="{A41267BE-8C0D-49E5-AF98-AE26DC8FA951}"/>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7" name="直線コネクタ 316">
          <a:extLst>
            <a:ext uri="{FF2B5EF4-FFF2-40B4-BE49-F238E27FC236}">
              <a16:creationId xmlns:a16="http://schemas.microsoft.com/office/drawing/2014/main" id="{54E7EA47-9155-4F6E-B953-EED10659BAC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8" name="テキスト ボックス 317">
          <a:extLst>
            <a:ext uri="{FF2B5EF4-FFF2-40B4-BE49-F238E27FC236}">
              <a16:creationId xmlns:a16="http://schemas.microsoft.com/office/drawing/2014/main" id="{BE72E017-46FC-47FC-9A7E-86A5F870909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9" name="【市民会館】&#10;一人当たり面積グラフ枠">
          <a:extLst>
            <a:ext uri="{FF2B5EF4-FFF2-40B4-BE49-F238E27FC236}">
              <a16:creationId xmlns:a16="http://schemas.microsoft.com/office/drawing/2014/main" id="{CF09F03E-E1C9-4EF1-BDD2-C51526B8E7E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121920</xdr:rowOff>
    </xdr:to>
    <xdr:cxnSp macro="">
      <xdr:nvCxnSpPr>
        <xdr:cNvPr id="320" name="直線コネクタ 319">
          <a:extLst>
            <a:ext uri="{FF2B5EF4-FFF2-40B4-BE49-F238E27FC236}">
              <a16:creationId xmlns:a16="http://schemas.microsoft.com/office/drawing/2014/main" id="{30A92020-3051-4D03-8A42-CA0AF5E72C87}"/>
            </a:ext>
          </a:extLst>
        </xdr:cNvPr>
        <xdr:cNvCxnSpPr/>
      </xdr:nvCxnSpPr>
      <xdr:spPr>
        <a:xfrm flipV="1">
          <a:off x="10476865" y="171069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321" name="【市民会館】&#10;一人当たり面積最小値テキスト">
          <a:extLst>
            <a:ext uri="{FF2B5EF4-FFF2-40B4-BE49-F238E27FC236}">
              <a16:creationId xmlns:a16="http://schemas.microsoft.com/office/drawing/2014/main" id="{C3D70E84-4F23-43D2-856A-04FFA5FDA847}"/>
            </a:ext>
          </a:extLst>
        </xdr:cNvPr>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322" name="直線コネクタ 321">
          <a:extLst>
            <a:ext uri="{FF2B5EF4-FFF2-40B4-BE49-F238E27FC236}">
              <a16:creationId xmlns:a16="http://schemas.microsoft.com/office/drawing/2014/main" id="{5A8A49C1-0EF2-44EE-96B9-ADEF2AF267A5}"/>
            </a:ext>
          </a:extLst>
        </xdr:cNvPr>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323" name="【市民会館】&#10;一人当たり面積最大値テキスト">
          <a:extLst>
            <a:ext uri="{FF2B5EF4-FFF2-40B4-BE49-F238E27FC236}">
              <a16:creationId xmlns:a16="http://schemas.microsoft.com/office/drawing/2014/main" id="{18E10F5E-BBF7-4E90-83EE-A2C515F3E92A}"/>
            </a:ext>
          </a:extLst>
        </xdr:cNvPr>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324" name="直線コネクタ 323">
          <a:extLst>
            <a:ext uri="{FF2B5EF4-FFF2-40B4-BE49-F238E27FC236}">
              <a16:creationId xmlns:a16="http://schemas.microsoft.com/office/drawing/2014/main" id="{FB46603B-210B-4E01-AECE-FC11E88C4FD9}"/>
            </a:ext>
          </a:extLst>
        </xdr:cNvPr>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116857</xdr:rowOff>
    </xdr:from>
    <xdr:ext cx="469744" cy="259045"/>
    <xdr:sp macro="" textlink="">
      <xdr:nvSpPr>
        <xdr:cNvPr id="325" name="【市民会館】&#10;一人当たり面積平均値テキスト">
          <a:extLst>
            <a:ext uri="{FF2B5EF4-FFF2-40B4-BE49-F238E27FC236}">
              <a16:creationId xmlns:a16="http://schemas.microsoft.com/office/drawing/2014/main" id="{8D05B9BC-1661-453E-87A1-586C122F46A9}"/>
            </a:ext>
          </a:extLst>
        </xdr:cNvPr>
        <xdr:cNvSpPr txBox="1"/>
      </xdr:nvSpPr>
      <xdr:spPr>
        <a:xfrm>
          <a:off x="10515600" y="1777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93980</xdr:rowOff>
    </xdr:from>
    <xdr:to>
      <xdr:col>55</xdr:col>
      <xdr:colOff>50800</xdr:colOff>
      <xdr:row>105</xdr:row>
      <xdr:rowOff>24130</xdr:rowOff>
    </xdr:to>
    <xdr:sp macro="" textlink="">
      <xdr:nvSpPr>
        <xdr:cNvPr id="326" name="フローチャート: 判断 325">
          <a:extLst>
            <a:ext uri="{FF2B5EF4-FFF2-40B4-BE49-F238E27FC236}">
              <a16:creationId xmlns:a16="http://schemas.microsoft.com/office/drawing/2014/main" id="{6BAD7B34-C1F3-4F90-8F4A-861342211C09}"/>
            </a:ext>
          </a:extLst>
        </xdr:cNvPr>
        <xdr:cNvSpPr/>
      </xdr:nvSpPr>
      <xdr:spPr>
        <a:xfrm>
          <a:off x="10426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116839</xdr:rowOff>
    </xdr:from>
    <xdr:to>
      <xdr:col>50</xdr:col>
      <xdr:colOff>165100</xdr:colOff>
      <xdr:row>105</xdr:row>
      <xdr:rowOff>46989</xdr:rowOff>
    </xdr:to>
    <xdr:sp macro="" textlink="">
      <xdr:nvSpPr>
        <xdr:cNvPr id="327" name="フローチャート: 判断 326">
          <a:extLst>
            <a:ext uri="{FF2B5EF4-FFF2-40B4-BE49-F238E27FC236}">
              <a16:creationId xmlns:a16="http://schemas.microsoft.com/office/drawing/2014/main" id="{B2F8622F-2977-4539-8001-E33C2BFB71BF}"/>
            </a:ext>
          </a:extLst>
        </xdr:cNvPr>
        <xdr:cNvSpPr/>
      </xdr:nvSpPr>
      <xdr:spPr>
        <a:xfrm>
          <a:off x="9588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63516</xdr:rowOff>
    </xdr:from>
    <xdr:ext cx="469744" cy="259045"/>
    <xdr:sp macro="" textlink="">
      <xdr:nvSpPr>
        <xdr:cNvPr id="328" name="n_1aveValue【市民会館】&#10;一人当たり面積">
          <a:extLst>
            <a:ext uri="{FF2B5EF4-FFF2-40B4-BE49-F238E27FC236}">
              <a16:creationId xmlns:a16="http://schemas.microsoft.com/office/drawing/2014/main" id="{B4B35620-3338-4288-A3B8-0B60AAD6A93D}"/>
            </a:ext>
          </a:extLst>
        </xdr:cNvPr>
        <xdr:cNvSpPr txBox="1"/>
      </xdr:nvSpPr>
      <xdr:spPr>
        <a:xfrm>
          <a:off x="9391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147864</xdr:rowOff>
    </xdr:from>
    <xdr:to>
      <xdr:col>46</xdr:col>
      <xdr:colOff>38100</xdr:colOff>
      <xdr:row>104</xdr:row>
      <xdr:rowOff>78014</xdr:rowOff>
    </xdr:to>
    <xdr:sp macro="" textlink="">
      <xdr:nvSpPr>
        <xdr:cNvPr id="329" name="フローチャート: 判断 328">
          <a:extLst>
            <a:ext uri="{FF2B5EF4-FFF2-40B4-BE49-F238E27FC236}">
              <a16:creationId xmlns:a16="http://schemas.microsoft.com/office/drawing/2014/main" id="{597D30E1-A438-448B-BCE1-18B8B57160C2}"/>
            </a:ext>
          </a:extLst>
        </xdr:cNvPr>
        <xdr:cNvSpPr/>
      </xdr:nvSpPr>
      <xdr:spPr>
        <a:xfrm>
          <a:off x="8699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102</xdr:row>
      <xdr:rowOff>94541</xdr:rowOff>
    </xdr:from>
    <xdr:ext cx="469744" cy="259045"/>
    <xdr:sp macro="" textlink="">
      <xdr:nvSpPr>
        <xdr:cNvPr id="330" name="n_2aveValue【市民会館】&#10;一人当たり面積">
          <a:extLst>
            <a:ext uri="{FF2B5EF4-FFF2-40B4-BE49-F238E27FC236}">
              <a16:creationId xmlns:a16="http://schemas.microsoft.com/office/drawing/2014/main" id="{3B4FC157-CADB-4BDD-AB58-D5097B6C861A}"/>
            </a:ext>
          </a:extLst>
        </xdr:cNvPr>
        <xdr:cNvSpPr txBox="1"/>
      </xdr:nvSpPr>
      <xdr:spPr>
        <a:xfrm>
          <a:off x="8515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103</xdr:row>
      <xdr:rowOff>147864</xdr:rowOff>
    </xdr:from>
    <xdr:to>
      <xdr:col>41</xdr:col>
      <xdr:colOff>101600</xdr:colOff>
      <xdr:row>104</xdr:row>
      <xdr:rowOff>78014</xdr:rowOff>
    </xdr:to>
    <xdr:sp macro="" textlink="">
      <xdr:nvSpPr>
        <xdr:cNvPr id="331" name="フローチャート: 判断 330">
          <a:extLst>
            <a:ext uri="{FF2B5EF4-FFF2-40B4-BE49-F238E27FC236}">
              <a16:creationId xmlns:a16="http://schemas.microsoft.com/office/drawing/2014/main" id="{3010AD35-1DEB-4F3B-9688-45B57625E1E3}"/>
            </a:ext>
          </a:extLst>
        </xdr:cNvPr>
        <xdr:cNvSpPr/>
      </xdr:nvSpPr>
      <xdr:spPr>
        <a:xfrm>
          <a:off x="7810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102</xdr:row>
      <xdr:rowOff>94541</xdr:rowOff>
    </xdr:from>
    <xdr:ext cx="469744" cy="259045"/>
    <xdr:sp macro="" textlink="">
      <xdr:nvSpPr>
        <xdr:cNvPr id="332" name="n_3aveValue【市民会館】&#10;一人当たり面積">
          <a:extLst>
            <a:ext uri="{FF2B5EF4-FFF2-40B4-BE49-F238E27FC236}">
              <a16:creationId xmlns:a16="http://schemas.microsoft.com/office/drawing/2014/main" id="{6675D7E5-7EEC-4692-BB1B-DA35253EDC64}"/>
            </a:ext>
          </a:extLst>
        </xdr:cNvPr>
        <xdr:cNvSpPr txBox="1"/>
      </xdr:nvSpPr>
      <xdr:spPr>
        <a:xfrm>
          <a:off x="7626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58D1D8D2-11D4-4731-A94C-7FFA5FEDDD6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78C738BF-3EBE-4CC1-A376-5711CDABD86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2BFE0740-F563-48AC-B6F3-C66253239A7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39FA1A16-2859-4BED-B557-0748F0FF55B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9296134F-A83F-492C-8707-2D881F8EECD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7438</xdr:rowOff>
    </xdr:from>
    <xdr:to>
      <xdr:col>55</xdr:col>
      <xdr:colOff>50800</xdr:colOff>
      <xdr:row>105</xdr:row>
      <xdr:rowOff>109038</xdr:rowOff>
    </xdr:to>
    <xdr:sp macro="" textlink="">
      <xdr:nvSpPr>
        <xdr:cNvPr id="338" name="楕円 337">
          <a:extLst>
            <a:ext uri="{FF2B5EF4-FFF2-40B4-BE49-F238E27FC236}">
              <a16:creationId xmlns:a16="http://schemas.microsoft.com/office/drawing/2014/main" id="{8591AA2C-90CA-46F5-8238-D24F7BD60071}"/>
            </a:ext>
          </a:extLst>
        </xdr:cNvPr>
        <xdr:cNvSpPr/>
      </xdr:nvSpPr>
      <xdr:spPr>
        <a:xfrm>
          <a:off x="104267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157315</xdr:rowOff>
    </xdr:from>
    <xdr:ext cx="469744" cy="259045"/>
    <xdr:sp macro="" textlink="">
      <xdr:nvSpPr>
        <xdr:cNvPr id="339" name="【市民会館】&#10;一人当たり面積該当値テキスト">
          <a:extLst>
            <a:ext uri="{FF2B5EF4-FFF2-40B4-BE49-F238E27FC236}">
              <a16:creationId xmlns:a16="http://schemas.microsoft.com/office/drawing/2014/main" id="{C6F34C97-BFAB-42DA-A97E-ECF44BAF301C}"/>
            </a:ext>
          </a:extLst>
        </xdr:cNvPr>
        <xdr:cNvSpPr txBox="1"/>
      </xdr:nvSpPr>
      <xdr:spPr>
        <a:xfrm>
          <a:off x="10515600" y="1798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136434</xdr:rowOff>
    </xdr:from>
    <xdr:to>
      <xdr:col>50</xdr:col>
      <xdr:colOff>165100</xdr:colOff>
      <xdr:row>105</xdr:row>
      <xdr:rowOff>66584</xdr:rowOff>
    </xdr:to>
    <xdr:sp macro="" textlink="">
      <xdr:nvSpPr>
        <xdr:cNvPr id="340" name="楕円 339">
          <a:extLst>
            <a:ext uri="{FF2B5EF4-FFF2-40B4-BE49-F238E27FC236}">
              <a16:creationId xmlns:a16="http://schemas.microsoft.com/office/drawing/2014/main" id="{0A843335-2949-4B82-A42D-AA9C5EBDE7DD}"/>
            </a:ext>
          </a:extLst>
        </xdr:cNvPr>
        <xdr:cNvSpPr/>
      </xdr:nvSpPr>
      <xdr:spPr>
        <a:xfrm>
          <a:off x="9588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15784</xdr:rowOff>
    </xdr:from>
    <xdr:to>
      <xdr:col>55</xdr:col>
      <xdr:colOff>0</xdr:colOff>
      <xdr:row>105</xdr:row>
      <xdr:rowOff>58238</xdr:rowOff>
    </xdr:to>
    <xdr:cxnSp macro="">
      <xdr:nvCxnSpPr>
        <xdr:cNvPr id="341" name="直線コネクタ 340">
          <a:extLst>
            <a:ext uri="{FF2B5EF4-FFF2-40B4-BE49-F238E27FC236}">
              <a16:creationId xmlns:a16="http://schemas.microsoft.com/office/drawing/2014/main" id="{B0817EC0-F97C-4EE3-869A-40245699EED2}"/>
            </a:ext>
          </a:extLst>
        </xdr:cNvPr>
        <xdr:cNvCxnSpPr/>
      </xdr:nvCxnSpPr>
      <xdr:spPr>
        <a:xfrm>
          <a:off x="9639300" y="18018034"/>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156029</xdr:rowOff>
    </xdr:from>
    <xdr:to>
      <xdr:col>46</xdr:col>
      <xdr:colOff>38100</xdr:colOff>
      <xdr:row>105</xdr:row>
      <xdr:rowOff>86179</xdr:rowOff>
    </xdr:to>
    <xdr:sp macro="" textlink="">
      <xdr:nvSpPr>
        <xdr:cNvPr id="342" name="楕円 341">
          <a:extLst>
            <a:ext uri="{FF2B5EF4-FFF2-40B4-BE49-F238E27FC236}">
              <a16:creationId xmlns:a16="http://schemas.microsoft.com/office/drawing/2014/main" id="{7205A80E-3030-4A32-A6A0-FAEAE54D252E}"/>
            </a:ext>
          </a:extLst>
        </xdr:cNvPr>
        <xdr:cNvSpPr/>
      </xdr:nvSpPr>
      <xdr:spPr>
        <a:xfrm>
          <a:off x="8699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15784</xdr:rowOff>
    </xdr:from>
    <xdr:to>
      <xdr:col>50</xdr:col>
      <xdr:colOff>114300</xdr:colOff>
      <xdr:row>105</xdr:row>
      <xdr:rowOff>35379</xdr:rowOff>
    </xdr:to>
    <xdr:cxnSp macro="">
      <xdr:nvCxnSpPr>
        <xdr:cNvPr id="343" name="直線コネクタ 342">
          <a:extLst>
            <a:ext uri="{FF2B5EF4-FFF2-40B4-BE49-F238E27FC236}">
              <a16:creationId xmlns:a16="http://schemas.microsoft.com/office/drawing/2014/main" id="{F81B11D7-2E85-4399-9368-0B613BB8DC35}"/>
            </a:ext>
          </a:extLst>
        </xdr:cNvPr>
        <xdr:cNvCxnSpPr/>
      </xdr:nvCxnSpPr>
      <xdr:spPr>
        <a:xfrm flipV="1">
          <a:off x="8750300" y="180180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57711</xdr:rowOff>
    </xdr:from>
    <xdr:ext cx="469744" cy="259045"/>
    <xdr:sp macro="" textlink="">
      <xdr:nvSpPr>
        <xdr:cNvPr id="344" name="n_1mainValue【市民会館】&#10;一人当たり面積">
          <a:extLst>
            <a:ext uri="{FF2B5EF4-FFF2-40B4-BE49-F238E27FC236}">
              <a16:creationId xmlns:a16="http://schemas.microsoft.com/office/drawing/2014/main" id="{8F3ED538-A7B3-420A-B1FB-BA8DB47213A6}"/>
            </a:ext>
          </a:extLst>
        </xdr:cNvPr>
        <xdr:cNvSpPr txBox="1"/>
      </xdr:nvSpPr>
      <xdr:spPr>
        <a:xfrm>
          <a:off x="9391727" y="1805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77306</xdr:rowOff>
    </xdr:from>
    <xdr:ext cx="469744" cy="259045"/>
    <xdr:sp macro="" textlink="">
      <xdr:nvSpPr>
        <xdr:cNvPr id="345" name="n_2mainValue【市民会館】&#10;一人当たり面積">
          <a:extLst>
            <a:ext uri="{FF2B5EF4-FFF2-40B4-BE49-F238E27FC236}">
              <a16:creationId xmlns:a16="http://schemas.microsoft.com/office/drawing/2014/main" id="{A5685B4F-6B43-4595-BA23-509053500E6C}"/>
            </a:ext>
          </a:extLst>
        </xdr:cNvPr>
        <xdr:cNvSpPr txBox="1"/>
      </xdr:nvSpPr>
      <xdr:spPr>
        <a:xfrm>
          <a:off x="8515427" y="1807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a:extLst>
            <a:ext uri="{FF2B5EF4-FFF2-40B4-BE49-F238E27FC236}">
              <a16:creationId xmlns:a16="http://schemas.microsoft.com/office/drawing/2014/main" id="{9935723E-D61B-415B-86F9-6B200292A5B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a:extLst>
            <a:ext uri="{FF2B5EF4-FFF2-40B4-BE49-F238E27FC236}">
              <a16:creationId xmlns:a16="http://schemas.microsoft.com/office/drawing/2014/main" id="{51373CB3-2B9F-4231-8E14-34767826150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a:extLst>
            <a:ext uri="{FF2B5EF4-FFF2-40B4-BE49-F238E27FC236}">
              <a16:creationId xmlns:a16="http://schemas.microsoft.com/office/drawing/2014/main" id="{21F76EAD-F84F-4013-BD4E-0484BF4A443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a:extLst>
            <a:ext uri="{FF2B5EF4-FFF2-40B4-BE49-F238E27FC236}">
              <a16:creationId xmlns:a16="http://schemas.microsoft.com/office/drawing/2014/main" id="{98F7268B-6D37-4A4B-B2EF-CA905E7A632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a:extLst>
            <a:ext uri="{FF2B5EF4-FFF2-40B4-BE49-F238E27FC236}">
              <a16:creationId xmlns:a16="http://schemas.microsoft.com/office/drawing/2014/main" id="{35525F68-3F7C-4E2A-9FF7-520EC1A64B8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a:extLst>
            <a:ext uri="{FF2B5EF4-FFF2-40B4-BE49-F238E27FC236}">
              <a16:creationId xmlns:a16="http://schemas.microsoft.com/office/drawing/2014/main" id="{45C1DD9C-29E7-4D57-8957-0992E6560BA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a:extLst>
            <a:ext uri="{FF2B5EF4-FFF2-40B4-BE49-F238E27FC236}">
              <a16:creationId xmlns:a16="http://schemas.microsoft.com/office/drawing/2014/main" id="{B62A4A0E-259C-4067-9269-7A5DDD78934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a:extLst>
            <a:ext uri="{FF2B5EF4-FFF2-40B4-BE49-F238E27FC236}">
              <a16:creationId xmlns:a16="http://schemas.microsoft.com/office/drawing/2014/main" id="{73B59DBF-5E03-455C-927F-8E6DFDD4248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a:extLst>
            <a:ext uri="{FF2B5EF4-FFF2-40B4-BE49-F238E27FC236}">
              <a16:creationId xmlns:a16="http://schemas.microsoft.com/office/drawing/2014/main" id="{B7256980-7BBF-48F1-85CA-A6831C95761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a:extLst>
            <a:ext uri="{FF2B5EF4-FFF2-40B4-BE49-F238E27FC236}">
              <a16:creationId xmlns:a16="http://schemas.microsoft.com/office/drawing/2014/main" id="{83528BC6-4906-4558-ABF4-A7B97D58F99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6" name="テキスト ボックス 355">
          <a:extLst>
            <a:ext uri="{FF2B5EF4-FFF2-40B4-BE49-F238E27FC236}">
              <a16:creationId xmlns:a16="http://schemas.microsoft.com/office/drawing/2014/main" id="{77D8CE78-DAF1-45E8-A6EF-A983E3F7C5DF}"/>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a:extLst>
            <a:ext uri="{FF2B5EF4-FFF2-40B4-BE49-F238E27FC236}">
              <a16:creationId xmlns:a16="http://schemas.microsoft.com/office/drawing/2014/main" id="{4CADF22F-F7FF-44BE-8F02-043933D675A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8" name="テキスト ボックス 357">
          <a:extLst>
            <a:ext uri="{FF2B5EF4-FFF2-40B4-BE49-F238E27FC236}">
              <a16:creationId xmlns:a16="http://schemas.microsoft.com/office/drawing/2014/main" id="{4CACFDC7-04AF-4A77-86B4-AEC161AB440E}"/>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a:extLst>
            <a:ext uri="{FF2B5EF4-FFF2-40B4-BE49-F238E27FC236}">
              <a16:creationId xmlns:a16="http://schemas.microsoft.com/office/drawing/2014/main" id="{247CA72F-CAA3-48E6-9605-EA82203BE31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0" name="テキスト ボックス 359">
          <a:extLst>
            <a:ext uri="{FF2B5EF4-FFF2-40B4-BE49-F238E27FC236}">
              <a16:creationId xmlns:a16="http://schemas.microsoft.com/office/drawing/2014/main" id="{1B98C253-3BC2-4B67-B586-5B8C4B12872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a:extLst>
            <a:ext uri="{FF2B5EF4-FFF2-40B4-BE49-F238E27FC236}">
              <a16:creationId xmlns:a16="http://schemas.microsoft.com/office/drawing/2014/main" id="{55C6B869-8585-4F12-A733-1D589200698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2" name="テキスト ボックス 361">
          <a:extLst>
            <a:ext uri="{FF2B5EF4-FFF2-40B4-BE49-F238E27FC236}">
              <a16:creationId xmlns:a16="http://schemas.microsoft.com/office/drawing/2014/main" id="{BF444B84-7FC3-4349-8E70-237F330130D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a:extLst>
            <a:ext uri="{FF2B5EF4-FFF2-40B4-BE49-F238E27FC236}">
              <a16:creationId xmlns:a16="http://schemas.microsoft.com/office/drawing/2014/main" id="{E76D2B3E-2584-4977-9110-4B4CE3721FA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4" name="テキスト ボックス 363">
          <a:extLst>
            <a:ext uri="{FF2B5EF4-FFF2-40B4-BE49-F238E27FC236}">
              <a16:creationId xmlns:a16="http://schemas.microsoft.com/office/drawing/2014/main" id="{7373AA50-FD10-4EC1-A768-4635F20BE2B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a:extLst>
            <a:ext uri="{FF2B5EF4-FFF2-40B4-BE49-F238E27FC236}">
              <a16:creationId xmlns:a16="http://schemas.microsoft.com/office/drawing/2014/main" id="{EDEB8362-E972-425C-8EAA-3C439419659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6" name="テキスト ボックス 365">
          <a:extLst>
            <a:ext uri="{FF2B5EF4-FFF2-40B4-BE49-F238E27FC236}">
              <a16:creationId xmlns:a16="http://schemas.microsoft.com/office/drawing/2014/main" id="{F9B89B36-134A-4730-B892-9800C0F4A2BD}"/>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28E6A755-1245-4C18-B3CC-6D0F33FA592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A20978BA-E3BC-4033-908A-946FEBE3FCA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一般廃棄物処理施設】&#10;有形固定資産減価償却率グラフ枠">
          <a:extLst>
            <a:ext uri="{FF2B5EF4-FFF2-40B4-BE49-F238E27FC236}">
              <a16:creationId xmlns:a16="http://schemas.microsoft.com/office/drawing/2014/main" id="{D44F6496-8B19-435D-A841-7D9C125D0F1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80010</xdr:rowOff>
    </xdr:from>
    <xdr:to>
      <xdr:col>85</xdr:col>
      <xdr:colOff>126364</xdr:colOff>
      <xdr:row>41</xdr:row>
      <xdr:rowOff>9525</xdr:rowOff>
    </xdr:to>
    <xdr:cxnSp macro="">
      <xdr:nvCxnSpPr>
        <xdr:cNvPr id="370" name="直線コネクタ 369">
          <a:extLst>
            <a:ext uri="{FF2B5EF4-FFF2-40B4-BE49-F238E27FC236}">
              <a16:creationId xmlns:a16="http://schemas.microsoft.com/office/drawing/2014/main" id="{689E7A93-3561-43F6-A2DB-E747E8B49719}"/>
            </a:ext>
          </a:extLst>
        </xdr:cNvPr>
        <xdr:cNvCxnSpPr/>
      </xdr:nvCxnSpPr>
      <xdr:spPr>
        <a:xfrm flipV="1">
          <a:off x="16318864" y="5909310"/>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371" name="【一般廃棄物処理施設】&#10;有形固定資産減価償却率最小値テキスト">
          <a:extLst>
            <a:ext uri="{FF2B5EF4-FFF2-40B4-BE49-F238E27FC236}">
              <a16:creationId xmlns:a16="http://schemas.microsoft.com/office/drawing/2014/main" id="{F320488F-C972-4E9C-A814-EA89AB06BD47}"/>
            </a:ext>
          </a:extLst>
        </xdr:cNvPr>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372" name="直線コネクタ 371">
          <a:extLst>
            <a:ext uri="{FF2B5EF4-FFF2-40B4-BE49-F238E27FC236}">
              <a16:creationId xmlns:a16="http://schemas.microsoft.com/office/drawing/2014/main" id="{A9551FDD-F7FD-4A29-8CDB-3CECD3824601}"/>
            </a:ext>
          </a:extLst>
        </xdr:cNvPr>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26687</xdr:rowOff>
    </xdr:from>
    <xdr:ext cx="405111" cy="259045"/>
    <xdr:sp macro="" textlink="">
      <xdr:nvSpPr>
        <xdr:cNvPr id="373" name="【一般廃棄物処理施設】&#10;有形固定資産減価償却率最大値テキスト">
          <a:extLst>
            <a:ext uri="{FF2B5EF4-FFF2-40B4-BE49-F238E27FC236}">
              <a16:creationId xmlns:a16="http://schemas.microsoft.com/office/drawing/2014/main" id="{0905255B-3EBD-41DE-9D55-ABACFFF63FA3}"/>
            </a:ext>
          </a:extLst>
        </xdr:cNvPr>
        <xdr:cNvSpPr txBox="1"/>
      </xdr:nvSpPr>
      <xdr:spPr>
        <a:xfrm>
          <a:off x="16357600"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80010</xdr:rowOff>
    </xdr:from>
    <xdr:to>
      <xdr:col>86</xdr:col>
      <xdr:colOff>25400</xdr:colOff>
      <xdr:row>34</xdr:row>
      <xdr:rowOff>80010</xdr:rowOff>
    </xdr:to>
    <xdr:cxnSp macro="">
      <xdr:nvCxnSpPr>
        <xdr:cNvPr id="374" name="直線コネクタ 373">
          <a:extLst>
            <a:ext uri="{FF2B5EF4-FFF2-40B4-BE49-F238E27FC236}">
              <a16:creationId xmlns:a16="http://schemas.microsoft.com/office/drawing/2014/main" id="{8B4B039F-447B-400F-9384-1D7546F2A606}"/>
            </a:ext>
          </a:extLst>
        </xdr:cNvPr>
        <xdr:cNvCxnSpPr/>
      </xdr:nvCxnSpPr>
      <xdr:spPr>
        <a:xfrm>
          <a:off x="16230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139082</xdr:rowOff>
    </xdr:from>
    <xdr:ext cx="405111" cy="259045"/>
    <xdr:sp macro="" textlink="">
      <xdr:nvSpPr>
        <xdr:cNvPr id="375" name="【一般廃棄物処理施設】&#10;有形固定資産減価償却率平均値テキスト">
          <a:extLst>
            <a:ext uri="{FF2B5EF4-FFF2-40B4-BE49-F238E27FC236}">
              <a16:creationId xmlns:a16="http://schemas.microsoft.com/office/drawing/2014/main" id="{A00E556C-FDA3-4D70-98DA-6DA80C61D8AE}"/>
            </a:ext>
          </a:extLst>
        </xdr:cNvPr>
        <xdr:cNvSpPr txBox="1"/>
      </xdr:nvSpPr>
      <xdr:spPr>
        <a:xfrm>
          <a:off x="16357600" y="6311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160655</xdr:rowOff>
    </xdr:from>
    <xdr:to>
      <xdr:col>85</xdr:col>
      <xdr:colOff>177800</xdr:colOff>
      <xdr:row>37</xdr:row>
      <xdr:rowOff>90805</xdr:rowOff>
    </xdr:to>
    <xdr:sp macro="" textlink="">
      <xdr:nvSpPr>
        <xdr:cNvPr id="376" name="フローチャート: 判断 375">
          <a:extLst>
            <a:ext uri="{FF2B5EF4-FFF2-40B4-BE49-F238E27FC236}">
              <a16:creationId xmlns:a16="http://schemas.microsoft.com/office/drawing/2014/main" id="{EE2E0249-44A0-41B2-BE7A-6C5E599E7B8E}"/>
            </a:ext>
          </a:extLst>
        </xdr:cNvPr>
        <xdr:cNvSpPr/>
      </xdr:nvSpPr>
      <xdr:spPr>
        <a:xfrm>
          <a:off x="162687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377" name="フローチャート: 判断 376">
          <a:extLst>
            <a:ext uri="{FF2B5EF4-FFF2-40B4-BE49-F238E27FC236}">
              <a16:creationId xmlns:a16="http://schemas.microsoft.com/office/drawing/2014/main" id="{13184ED7-FC36-4BCF-8979-357A796A2030}"/>
            </a:ext>
          </a:extLst>
        </xdr:cNvPr>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86377</xdr:rowOff>
    </xdr:from>
    <xdr:ext cx="405111" cy="259045"/>
    <xdr:sp macro="" textlink="">
      <xdr:nvSpPr>
        <xdr:cNvPr id="378" name="n_1aveValue【一般廃棄物処理施設】&#10;有形固定資産減価償却率">
          <a:extLst>
            <a:ext uri="{FF2B5EF4-FFF2-40B4-BE49-F238E27FC236}">
              <a16:creationId xmlns:a16="http://schemas.microsoft.com/office/drawing/2014/main" id="{01C3254E-8004-4B0D-8A56-83FEB9F939E1}"/>
            </a:ext>
          </a:extLst>
        </xdr:cNvPr>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149225</xdr:rowOff>
    </xdr:from>
    <xdr:to>
      <xdr:col>76</xdr:col>
      <xdr:colOff>165100</xdr:colOff>
      <xdr:row>37</xdr:row>
      <xdr:rowOff>79375</xdr:rowOff>
    </xdr:to>
    <xdr:sp macro="" textlink="">
      <xdr:nvSpPr>
        <xdr:cNvPr id="379" name="フローチャート: 判断 378">
          <a:extLst>
            <a:ext uri="{FF2B5EF4-FFF2-40B4-BE49-F238E27FC236}">
              <a16:creationId xmlns:a16="http://schemas.microsoft.com/office/drawing/2014/main" id="{FF407934-0AC2-4DA2-A2DB-913FB768E3AA}"/>
            </a:ext>
          </a:extLst>
        </xdr:cNvPr>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95902</xdr:rowOff>
    </xdr:from>
    <xdr:ext cx="405111" cy="259045"/>
    <xdr:sp macro="" textlink="">
      <xdr:nvSpPr>
        <xdr:cNvPr id="380" name="n_2aveValue【一般廃棄物処理施設】&#10;有形固定資産減価償却率">
          <a:extLst>
            <a:ext uri="{FF2B5EF4-FFF2-40B4-BE49-F238E27FC236}">
              <a16:creationId xmlns:a16="http://schemas.microsoft.com/office/drawing/2014/main" id="{BBB9B7AD-5634-4691-9EF5-3A9EED8A4B3A}"/>
            </a:ext>
          </a:extLst>
        </xdr:cNvPr>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153035</xdr:rowOff>
    </xdr:from>
    <xdr:to>
      <xdr:col>72</xdr:col>
      <xdr:colOff>38100</xdr:colOff>
      <xdr:row>38</xdr:row>
      <xdr:rowOff>83185</xdr:rowOff>
    </xdr:to>
    <xdr:sp macro="" textlink="">
      <xdr:nvSpPr>
        <xdr:cNvPr id="381" name="フローチャート: 判断 380">
          <a:extLst>
            <a:ext uri="{FF2B5EF4-FFF2-40B4-BE49-F238E27FC236}">
              <a16:creationId xmlns:a16="http://schemas.microsoft.com/office/drawing/2014/main" id="{B2C1CEA0-DFF3-4C3C-A3DC-0D06C84CDFA1}"/>
            </a:ext>
          </a:extLst>
        </xdr:cNvPr>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99712</xdr:rowOff>
    </xdr:from>
    <xdr:ext cx="405111" cy="259045"/>
    <xdr:sp macro="" textlink="">
      <xdr:nvSpPr>
        <xdr:cNvPr id="382" name="n_3aveValue【一般廃棄物処理施設】&#10;有形固定資産減価償却率">
          <a:extLst>
            <a:ext uri="{FF2B5EF4-FFF2-40B4-BE49-F238E27FC236}">
              <a16:creationId xmlns:a16="http://schemas.microsoft.com/office/drawing/2014/main" id="{EED31AC9-8FD2-4766-9BF8-893D7F85C7A4}"/>
            </a:ext>
          </a:extLst>
        </xdr:cNvPr>
        <xdr:cNvSpPr txBox="1"/>
      </xdr:nvSpPr>
      <xdr:spPr>
        <a:xfrm>
          <a:off x="13500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8D856506-5323-4127-9570-32EEEA7793C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E82DDAE4-40D1-4FF7-BFF9-D4FBB6A49EC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9FC1D8F9-DB1F-4737-A965-B2B718839FD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A16C6AB-148A-435C-B79C-7B2772B9CC9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3459E938-D813-4CAF-97CE-686D9E62BC7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15875</xdr:rowOff>
    </xdr:from>
    <xdr:to>
      <xdr:col>85</xdr:col>
      <xdr:colOff>177800</xdr:colOff>
      <xdr:row>36</xdr:row>
      <xdr:rowOff>117475</xdr:rowOff>
    </xdr:to>
    <xdr:sp macro="" textlink="">
      <xdr:nvSpPr>
        <xdr:cNvPr id="388" name="楕円 387">
          <a:extLst>
            <a:ext uri="{FF2B5EF4-FFF2-40B4-BE49-F238E27FC236}">
              <a16:creationId xmlns:a16="http://schemas.microsoft.com/office/drawing/2014/main" id="{9BFDF0EE-02C9-44E6-A545-34E712B05BD8}"/>
            </a:ext>
          </a:extLst>
        </xdr:cNvPr>
        <xdr:cNvSpPr/>
      </xdr:nvSpPr>
      <xdr:spPr>
        <a:xfrm>
          <a:off x="162687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38752</xdr:rowOff>
    </xdr:from>
    <xdr:ext cx="405111" cy="259045"/>
    <xdr:sp macro="" textlink="">
      <xdr:nvSpPr>
        <xdr:cNvPr id="389" name="【一般廃棄物処理施設】&#10;有形固定資産減価償却率該当値テキスト">
          <a:extLst>
            <a:ext uri="{FF2B5EF4-FFF2-40B4-BE49-F238E27FC236}">
              <a16:creationId xmlns:a16="http://schemas.microsoft.com/office/drawing/2014/main" id="{174EEA1C-E430-4A27-8CDF-CEA02E1CD915}"/>
            </a:ext>
          </a:extLst>
        </xdr:cNvPr>
        <xdr:cNvSpPr txBox="1"/>
      </xdr:nvSpPr>
      <xdr:spPr>
        <a:xfrm>
          <a:off x="16357600"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59690</xdr:rowOff>
    </xdr:from>
    <xdr:to>
      <xdr:col>81</xdr:col>
      <xdr:colOff>101600</xdr:colOff>
      <xdr:row>37</xdr:row>
      <xdr:rowOff>161290</xdr:rowOff>
    </xdr:to>
    <xdr:sp macro="" textlink="">
      <xdr:nvSpPr>
        <xdr:cNvPr id="390" name="楕円 389">
          <a:extLst>
            <a:ext uri="{FF2B5EF4-FFF2-40B4-BE49-F238E27FC236}">
              <a16:creationId xmlns:a16="http://schemas.microsoft.com/office/drawing/2014/main" id="{7C5573E8-FA31-41A2-9967-FB977D0A924E}"/>
            </a:ext>
          </a:extLst>
        </xdr:cNvPr>
        <xdr:cNvSpPr/>
      </xdr:nvSpPr>
      <xdr:spPr>
        <a:xfrm>
          <a:off x="15430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66675</xdr:rowOff>
    </xdr:from>
    <xdr:to>
      <xdr:col>85</xdr:col>
      <xdr:colOff>127000</xdr:colOff>
      <xdr:row>37</xdr:row>
      <xdr:rowOff>110490</xdr:rowOff>
    </xdr:to>
    <xdr:cxnSp macro="">
      <xdr:nvCxnSpPr>
        <xdr:cNvPr id="391" name="直線コネクタ 390">
          <a:extLst>
            <a:ext uri="{FF2B5EF4-FFF2-40B4-BE49-F238E27FC236}">
              <a16:creationId xmlns:a16="http://schemas.microsoft.com/office/drawing/2014/main" id="{2B848227-7A11-43E0-8774-1D4325E580FF}"/>
            </a:ext>
          </a:extLst>
        </xdr:cNvPr>
        <xdr:cNvCxnSpPr/>
      </xdr:nvCxnSpPr>
      <xdr:spPr>
        <a:xfrm flipV="1">
          <a:off x="15481300" y="6238875"/>
          <a:ext cx="8382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97790</xdr:rowOff>
    </xdr:from>
    <xdr:to>
      <xdr:col>76</xdr:col>
      <xdr:colOff>165100</xdr:colOff>
      <xdr:row>38</xdr:row>
      <xdr:rowOff>27940</xdr:rowOff>
    </xdr:to>
    <xdr:sp macro="" textlink="">
      <xdr:nvSpPr>
        <xdr:cNvPr id="392" name="楕円 391">
          <a:extLst>
            <a:ext uri="{FF2B5EF4-FFF2-40B4-BE49-F238E27FC236}">
              <a16:creationId xmlns:a16="http://schemas.microsoft.com/office/drawing/2014/main" id="{8B428194-EC1B-4BF5-863A-F4ECBF162775}"/>
            </a:ext>
          </a:extLst>
        </xdr:cNvPr>
        <xdr:cNvSpPr/>
      </xdr:nvSpPr>
      <xdr:spPr>
        <a:xfrm>
          <a:off x="14541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110490</xdr:rowOff>
    </xdr:from>
    <xdr:to>
      <xdr:col>81</xdr:col>
      <xdr:colOff>50800</xdr:colOff>
      <xdr:row>37</xdr:row>
      <xdr:rowOff>148590</xdr:rowOff>
    </xdr:to>
    <xdr:cxnSp macro="">
      <xdr:nvCxnSpPr>
        <xdr:cNvPr id="393" name="直線コネクタ 392">
          <a:extLst>
            <a:ext uri="{FF2B5EF4-FFF2-40B4-BE49-F238E27FC236}">
              <a16:creationId xmlns:a16="http://schemas.microsoft.com/office/drawing/2014/main" id="{A579309A-54FD-4EC2-9D65-616EFFB420BE}"/>
            </a:ext>
          </a:extLst>
        </xdr:cNvPr>
        <xdr:cNvCxnSpPr/>
      </xdr:nvCxnSpPr>
      <xdr:spPr>
        <a:xfrm flipV="1">
          <a:off x="14592300" y="6454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152417</xdr:rowOff>
    </xdr:from>
    <xdr:ext cx="405111" cy="259045"/>
    <xdr:sp macro="" textlink="">
      <xdr:nvSpPr>
        <xdr:cNvPr id="394" name="n_1mainValue【一般廃棄物処理施設】&#10;有形固定資産減価償却率">
          <a:extLst>
            <a:ext uri="{FF2B5EF4-FFF2-40B4-BE49-F238E27FC236}">
              <a16:creationId xmlns:a16="http://schemas.microsoft.com/office/drawing/2014/main" id="{32BC3816-16DE-410F-93B2-F4E8F0D4BB29}"/>
            </a:ext>
          </a:extLst>
        </xdr:cNvPr>
        <xdr:cNvSpPr txBox="1"/>
      </xdr:nvSpPr>
      <xdr:spPr>
        <a:xfrm>
          <a:off x="152660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19067</xdr:rowOff>
    </xdr:from>
    <xdr:ext cx="405111" cy="259045"/>
    <xdr:sp macro="" textlink="">
      <xdr:nvSpPr>
        <xdr:cNvPr id="395" name="n_2mainValue【一般廃棄物処理施設】&#10;有形固定資産減価償却率">
          <a:extLst>
            <a:ext uri="{FF2B5EF4-FFF2-40B4-BE49-F238E27FC236}">
              <a16:creationId xmlns:a16="http://schemas.microsoft.com/office/drawing/2014/main" id="{7DEE68E2-DCEE-4C41-88F0-327CBC868547}"/>
            </a:ext>
          </a:extLst>
        </xdr:cNvPr>
        <xdr:cNvSpPr txBox="1"/>
      </xdr:nvSpPr>
      <xdr:spPr>
        <a:xfrm>
          <a:off x="14389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id="{6C397691-0C3B-4F1A-83F8-81AD6CB6B32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id="{1314E996-281C-44B9-90CF-F283BBF9F4B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id="{75758C00-FF74-4EEF-BE1F-D85DAE99F06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id="{07B09F15-7617-4C76-BAA2-6084B5E1C09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id="{990E81FB-D7BD-4306-89D7-E755839D336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id="{C7645667-F440-4368-9984-AE2B2B6A1A6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id="{4CAA1C13-A7C7-4F8A-B6F3-51222902204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id="{393D10AB-B8D9-4520-B757-4EC46763987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id="{2F9F2846-4815-487A-9E5E-4C633E41CA0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id="{CDEF850E-AC24-4E1E-9347-9193CF3C53A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6" name="直線コネクタ 405">
          <a:extLst>
            <a:ext uri="{FF2B5EF4-FFF2-40B4-BE49-F238E27FC236}">
              <a16:creationId xmlns:a16="http://schemas.microsoft.com/office/drawing/2014/main" id="{503A0F8E-72CD-4179-9E49-95BB6A80504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07" name="テキスト ボックス 406">
          <a:extLst>
            <a:ext uri="{FF2B5EF4-FFF2-40B4-BE49-F238E27FC236}">
              <a16:creationId xmlns:a16="http://schemas.microsoft.com/office/drawing/2014/main" id="{B1F92F84-8C68-4EFA-87EF-FAEA57A55228}"/>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8" name="直線コネクタ 407">
          <a:extLst>
            <a:ext uri="{FF2B5EF4-FFF2-40B4-BE49-F238E27FC236}">
              <a16:creationId xmlns:a16="http://schemas.microsoft.com/office/drawing/2014/main" id="{7B719A9D-D456-4E2B-83EC-EB013AC5188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09" name="テキスト ボックス 408">
          <a:extLst>
            <a:ext uri="{FF2B5EF4-FFF2-40B4-BE49-F238E27FC236}">
              <a16:creationId xmlns:a16="http://schemas.microsoft.com/office/drawing/2014/main" id="{DC76ACDB-3EE6-4B54-9848-9EE7B5A3BB74}"/>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0" name="直線コネクタ 409">
          <a:extLst>
            <a:ext uri="{FF2B5EF4-FFF2-40B4-BE49-F238E27FC236}">
              <a16:creationId xmlns:a16="http://schemas.microsoft.com/office/drawing/2014/main" id="{F33EA39D-6487-4243-BC09-3DAFD2205C8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11" name="テキスト ボックス 410">
          <a:extLst>
            <a:ext uri="{FF2B5EF4-FFF2-40B4-BE49-F238E27FC236}">
              <a16:creationId xmlns:a16="http://schemas.microsoft.com/office/drawing/2014/main" id="{CA35F36A-CF15-4736-9CA3-22B837655841}"/>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2" name="直線コネクタ 411">
          <a:extLst>
            <a:ext uri="{FF2B5EF4-FFF2-40B4-BE49-F238E27FC236}">
              <a16:creationId xmlns:a16="http://schemas.microsoft.com/office/drawing/2014/main" id="{88F5ABC6-651C-496A-9F2D-60856412C1F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13" name="テキスト ボックス 412">
          <a:extLst>
            <a:ext uri="{FF2B5EF4-FFF2-40B4-BE49-F238E27FC236}">
              <a16:creationId xmlns:a16="http://schemas.microsoft.com/office/drawing/2014/main" id="{6758D89F-E944-4F1B-9708-DF0B2F1CF557}"/>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a:extLst>
            <a:ext uri="{FF2B5EF4-FFF2-40B4-BE49-F238E27FC236}">
              <a16:creationId xmlns:a16="http://schemas.microsoft.com/office/drawing/2014/main" id="{CA36D1FC-267F-4C13-A71D-CD5731A047D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5" name="テキスト ボックス 414">
          <a:extLst>
            <a:ext uri="{FF2B5EF4-FFF2-40B4-BE49-F238E27FC236}">
              <a16:creationId xmlns:a16="http://schemas.microsoft.com/office/drawing/2014/main" id="{D5853128-A7A3-496F-85BE-545371C18C2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一般廃棄物処理施設】&#10;一人当たり有形固定資産（償却資産）額グラフ枠">
          <a:extLst>
            <a:ext uri="{FF2B5EF4-FFF2-40B4-BE49-F238E27FC236}">
              <a16:creationId xmlns:a16="http://schemas.microsoft.com/office/drawing/2014/main" id="{A81B0F5F-9FD9-4DD7-9836-5673DEEC2D1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31070</xdr:rowOff>
    </xdr:from>
    <xdr:to>
      <xdr:col>116</xdr:col>
      <xdr:colOff>62864</xdr:colOff>
      <xdr:row>41</xdr:row>
      <xdr:rowOff>72922</xdr:rowOff>
    </xdr:to>
    <xdr:cxnSp macro="">
      <xdr:nvCxnSpPr>
        <xdr:cNvPr id="417" name="直線コネクタ 416">
          <a:extLst>
            <a:ext uri="{FF2B5EF4-FFF2-40B4-BE49-F238E27FC236}">
              <a16:creationId xmlns:a16="http://schemas.microsoft.com/office/drawing/2014/main" id="{8F9A3A99-CB3C-484F-804B-A7020A135DE2}"/>
            </a:ext>
          </a:extLst>
        </xdr:cNvPr>
        <xdr:cNvCxnSpPr/>
      </xdr:nvCxnSpPr>
      <xdr:spPr>
        <a:xfrm flipV="1">
          <a:off x="22160864" y="5688920"/>
          <a:ext cx="0" cy="1413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76749</xdr:rowOff>
    </xdr:from>
    <xdr:ext cx="534377" cy="259045"/>
    <xdr:sp macro="" textlink="">
      <xdr:nvSpPr>
        <xdr:cNvPr id="418" name="【一般廃棄物処理施設】&#10;一人当たり有形固定資産（償却資産）額最小値テキスト">
          <a:extLst>
            <a:ext uri="{FF2B5EF4-FFF2-40B4-BE49-F238E27FC236}">
              <a16:creationId xmlns:a16="http://schemas.microsoft.com/office/drawing/2014/main" id="{184CDD2D-AE89-4E98-B67F-E950120DEB3C}"/>
            </a:ext>
          </a:extLst>
        </xdr:cNvPr>
        <xdr:cNvSpPr txBox="1"/>
      </xdr:nvSpPr>
      <xdr:spPr>
        <a:xfrm>
          <a:off x="22199600" y="71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72922</xdr:rowOff>
    </xdr:from>
    <xdr:to>
      <xdr:col>116</xdr:col>
      <xdr:colOff>152400</xdr:colOff>
      <xdr:row>41</xdr:row>
      <xdr:rowOff>72922</xdr:rowOff>
    </xdr:to>
    <xdr:cxnSp macro="">
      <xdr:nvCxnSpPr>
        <xdr:cNvPr id="419" name="直線コネクタ 418">
          <a:extLst>
            <a:ext uri="{FF2B5EF4-FFF2-40B4-BE49-F238E27FC236}">
              <a16:creationId xmlns:a16="http://schemas.microsoft.com/office/drawing/2014/main" id="{EE1876C7-31D1-4202-974B-1145C364F056}"/>
            </a:ext>
          </a:extLst>
        </xdr:cNvPr>
        <xdr:cNvCxnSpPr/>
      </xdr:nvCxnSpPr>
      <xdr:spPr>
        <a:xfrm>
          <a:off x="22072600" y="7102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149197</xdr:rowOff>
    </xdr:from>
    <xdr:ext cx="599010" cy="259045"/>
    <xdr:sp macro="" textlink="">
      <xdr:nvSpPr>
        <xdr:cNvPr id="420" name="【一般廃棄物処理施設】&#10;一人当たり有形固定資産（償却資産）額最大値テキスト">
          <a:extLst>
            <a:ext uri="{FF2B5EF4-FFF2-40B4-BE49-F238E27FC236}">
              <a16:creationId xmlns:a16="http://schemas.microsoft.com/office/drawing/2014/main" id="{AC0A39BB-1C74-4589-BBB8-6F3FD1256A73}"/>
            </a:ext>
          </a:extLst>
        </xdr:cNvPr>
        <xdr:cNvSpPr txBox="1"/>
      </xdr:nvSpPr>
      <xdr:spPr>
        <a:xfrm>
          <a:off x="22199600" y="546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31070</xdr:rowOff>
    </xdr:from>
    <xdr:to>
      <xdr:col>116</xdr:col>
      <xdr:colOff>152400</xdr:colOff>
      <xdr:row>33</xdr:row>
      <xdr:rowOff>31070</xdr:rowOff>
    </xdr:to>
    <xdr:cxnSp macro="">
      <xdr:nvCxnSpPr>
        <xdr:cNvPr id="421" name="直線コネクタ 420">
          <a:extLst>
            <a:ext uri="{FF2B5EF4-FFF2-40B4-BE49-F238E27FC236}">
              <a16:creationId xmlns:a16="http://schemas.microsoft.com/office/drawing/2014/main" id="{AC9F11DA-6681-47A0-8305-DB34959301E9}"/>
            </a:ext>
          </a:extLst>
        </xdr:cNvPr>
        <xdr:cNvCxnSpPr/>
      </xdr:nvCxnSpPr>
      <xdr:spPr>
        <a:xfrm>
          <a:off x="22072600" y="568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131624</xdr:rowOff>
    </xdr:from>
    <xdr:ext cx="599010" cy="259045"/>
    <xdr:sp macro="" textlink="">
      <xdr:nvSpPr>
        <xdr:cNvPr id="422" name="【一般廃棄物処理施設】&#10;一人当たり有形固定資産（償却資産）額平均値テキスト">
          <a:extLst>
            <a:ext uri="{FF2B5EF4-FFF2-40B4-BE49-F238E27FC236}">
              <a16:creationId xmlns:a16="http://schemas.microsoft.com/office/drawing/2014/main" id="{5CE99BDD-9ABB-430A-B436-97AFE377FCBC}"/>
            </a:ext>
          </a:extLst>
        </xdr:cNvPr>
        <xdr:cNvSpPr txBox="1"/>
      </xdr:nvSpPr>
      <xdr:spPr>
        <a:xfrm>
          <a:off x="22199600" y="64752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153196</xdr:rowOff>
    </xdr:from>
    <xdr:to>
      <xdr:col>116</xdr:col>
      <xdr:colOff>114300</xdr:colOff>
      <xdr:row>38</xdr:row>
      <xdr:rowOff>83347</xdr:rowOff>
    </xdr:to>
    <xdr:sp macro="" textlink="">
      <xdr:nvSpPr>
        <xdr:cNvPr id="423" name="フローチャート: 判断 422">
          <a:extLst>
            <a:ext uri="{FF2B5EF4-FFF2-40B4-BE49-F238E27FC236}">
              <a16:creationId xmlns:a16="http://schemas.microsoft.com/office/drawing/2014/main" id="{82E586AC-B907-41FF-938A-79E232319DBA}"/>
            </a:ext>
          </a:extLst>
        </xdr:cNvPr>
        <xdr:cNvSpPr/>
      </xdr:nvSpPr>
      <xdr:spPr>
        <a:xfrm>
          <a:off x="22110700" y="64968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15072</xdr:rowOff>
    </xdr:from>
    <xdr:to>
      <xdr:col>112</xdr:col>
      <xdr:colOff>38100</xdr:colOff>
      <xdr:row>38</xdr:row>
      <xdr:rowOff>116672</xdr:rowOff>
    </xdr:to>
    <xdr:sp macro="" textlink="">
      <xdr:nvSpPr>
        <xdr:cNvPr id="424" name="フローチャート: 判断 423">
          <a:extLst>
            <a:ext uri="{FF2B5EF4-FFF2-40B4-BE49-F238E27FC236}">
              <a16:creationId xmlns:a16="http://schemas.microsoft.com/office/drawing/2014/main" id="{D7063601-EEFD-43A6-9FA1-84A0B7113C12}"/>
            </a:ext>
          </a:extLst>
        </xdr:cNvPr>
        <xdr:cNvSpPr/>
      </xdr:nvSpPr>
      <xdr:spPr>
        <a:xfrm>
          <a:off x="21272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107799</xdr:rowOff>
    </xdr:from>
    <xdr:ext cx="599010" cy="259045"/>
    <xdr:sp macro="" textlink="">
      <xdr:nvSpPr>
        <xdr:cNvPr id="425" name="n_1aveValue【一般廃棄物処理施設】&#10;一人当たり有形固定資産（償却資産）額">
          <a:extLst>
            <a:ext uri="{FF2B5EF4-FFF2-40B4-BE49-F238E27FC236}">
              <a16:creationId xmlns:a16="http://schemas.microsoft.com/office/drawing/2014/main" id="{819D555B-9F4E-4C54-B7D2-B389F5E3B779}"/>
            </a:ext>
          </a:extLst>
        </xdr:cNvPr>
        <xdr:cNvSpPr txBox="1"/>
      </xdr:nvSpPr>
      <xdr:spPr>
        <a:xfrm>
          <a:off x="21011095" y="662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75385</xdr:rowOff>
    </xdr:from>
    <xdr:to>
      <xdr:col>107</xdr:col>
      <xdr:colOff>101600</xdr:colOff>
      <xdr:row>39</xdr:row>
      <xdr:rowOff>5535</xdr:rowOff>
    </xdr:to>
    <xdr:sp macro="" textlink="">
      <xdr:nvSpPr>
        <xdr:cNvPr id="426" name="フローチャート: 判断 425">
          <a:extLst>
            <a:ext uri="{FF2B5EF4-FFF2-40B4-BE49-F238E27FC236}">
              <a16:creationId xmlns:a16="http://schemas.microsoft.com/office/drawing/2014/main" id="{074E8A4F-DC48-449F-BBBE-B270EA181630}"/>
            </a:ext>
          </a:extLst>
        </xdr:cNvPr>
        <xdr:cNvSpPr/>
      </xdr:nvSpPr>
      <xdr:spPr>
        <a:xfrm>
          <a:off x="20383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168112</xdr:rowOff>
    </xdr:from>
    <xdr:ext cx="599010" cy="259045"/>
    <xdr:sp macro="" textlink="">
      <xdr:nvSpPr>
        <xdr:cNvPr id="427" name="n_2aveValue【一般廃棄物処理施設】&#10;一人当たり有形固定資産（償却資産）額">
          <a:extLst>
            <a:ext uri="{FF2B5EF4-FFF2-40B4-BE49-F238E27FC236}">
              <a16:creationId xmlns:a16="http://schemas.microsoft.com/office/drawing/2014/main" id="{EC6037D6-4FE2-4CAC-B3D8-513113572731}"/>
            </a:ext>
          </a:extLst>
        </xdr:cNvPr>
        <xdr:cNvSpPr txBox="1"/>
      </xdr:nvSpPr>
      <xdr:spPr>
        <a:xfrm>
          <a:off x="20134795" y="668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167406</xdr:rowOff>
    </xdr:from>
    <xdr:to>
      <xdr:col>102</xdr:col>
      <xdr:colOff>165100</xdr:colOff>
      <xdr:row>39</xdr:row>
      <xdr:rowOff>97556</xdr:rowOff>
    </xdr:to>
    <xdr:sp macro="" textlink="">
      <xdr:nvSpPr>
        <xdr:cNvPr id="428" name="フローチャート: 判断 427">
          <a:extLst>
            <a:ext uri="{FF2B5EF4-FFF2-40B4-BE49-F238E27FC236}">
              <a16:creationId xmlns:a16="http://schemas.microsoft.com/office/drawing/2014/main" id="{E4A63CBD-B7E3-4079-9908-7E3C928C76BA}"/>
            </a:ext>
          </a:extLst>
        </xdr:cNvPr>
        <xdr:cNvSpPr/>
      </xdr:nvSpPr>
      <xdr:spPr>
        <a:xfrm>
          <a:off x="19494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114083</xdr:rowOff>
    </xdr:from>
    <xdr:ext cx="534377" cy="259045"/>
    <xdr:sp macro="" textlink="">
      <xdr:nvSpPr>
        <xdr:cNvPr id="429" name="n_3aveValue【一般廃棄物処理施設】&#10;一人当たり有形固定資産（償却資産）額">
          <a:extLst>
            <a:ext uri="{FF2B5EF4-FFF2-40B4-BE49-F238E27FC236}">
              <a16:creationId xmlns:a16="http://schemas.microsoft.com/office/drawing/2014/main" id="{90C7CE8F-15CF-40C0-91F3-809747F4976C}"/>
            </a:ext>
          </a:extLst>
        </xdr:cNvPr>
        <xdr:cNvSpPr txBox="1"/>
      </xdr:nvSpPr>
      <xdr:spPr>
        <a:xfrm>
          <a:off x="19278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BE7E6AC-851E-4BA2-AE62-E71A60DAD0F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C0DBEE9B-1BAB-4932-AC95-C215C55DF63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6EBE7E7-86BF-4547-8F8D-15DACDF4199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0BB7DAE-FDB6-4995-8B45-557820F21DB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7C86F54B-97C4-4A6C-B7E4-2CCD7F07066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41699</xdr:rowOff>
    </xdr:from>
    <xdr:to>
      <xdr:col>116</xdr:col>
      <xdr:colOff>114300</xdr:colOff>
      <xdr:row>36</xdr:row>
      <xdr:rowOff>143299</xdr:rowOff>
    </xdr:to>
    <xdr:sp macro="" textlink="">
      <xdr:nvSpPr>
        <xdr:cNvPr id="435" name="楕円 434">
          <a:extLst>
            <a:ext uri="{FF2B5EF4-FFF2-40B4-BE49-F238E27FC236}">
              <a16:creationId xmlns:a16="http://schemas.microsoft.com/office/drawing/2014/main" id="{8B2A827C-F0F6-4B1C-ADEB-15C4EB2EEC79}"/>
            </a:ext>
          </a:extLst>
        </xdr:cNvPr>
        <xdr:cNvSpPr/>
      </xdr:nvSpPr>
      <xdr:spPr>
        <a:xfrm>
          <a:off x="22110700" y="621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64576</xdr:rowOff>
    </xdr:from>
    <xdr:ext cx="599010" cy="259045"/>
    <xdr:sp macro="" textlink="">
      <xdr:nvSpPr>
        <xdr:cNvPr id="436" name="【一般廃棄物処理施設】&#10;一人当たり有形固定資産（償却資産）額該当値テキスト">
          <a:extLst>
            <a:ext uri="{FF2B5EF4-FFF2-40B4-BE49-F238E27FC236}">
              <a16:creationId xmlns:a16="http://schemas.microsoft.com/office/drawing/2014/main" id="{F804E931-505A-470C-B261-49937EABF668}"/>
            </a:ext>
          </a:extLst>
        </xdr:cNvPr>
        <xdr:cNvSpPr txBox="1"/>
      </xdr:nvSpPr>
      <xdr:spPr>
        <a:xfrm>
          <a:off x="22199600" y="606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29680</xdr:rowOff>
    </xdr:from>
    <xdr:to>
      <xdr:col>112</xdr:col>
      <xdr:colOff>38100</xdr:colOff>
      <xdr:row>35</xdr:row>
      <xdr:rowOff>131280</xdr:rowOff>
    </xdr:to>
    <xdr:sp macro="" textlink="">
      <xdr:nvSpPr>
        <xdr:cNvPr id="437" name="楕円 436">
          <a:extLst>
            <a:ext uri="{FF2B5EF4-FFF2-40B4-BE49-F238E27FC236}">
              <a16:creationId xmlns:a16="http://schemas.microsoft.com/office/drawing/2014/main" id="{29EF3DDF-788C-4D2C-BE1B-0040EE1D4059}"/>
            </a:ext>
          </a:extLst>
        </xdr:cNvPr>
        <xdr:cNvSpPr/>
      </xdr:nvSpPr>
      <xdr:spPr>
        <a:xfrm>
          <a:off x="21272500" y="603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80480</xdr:rowOff>
    </xdr:from>
    <xdr:to>
      <xdr:col>116</xdr:col>
      <xdr:colOff>63500</xdr:colOff>
      <xdr:row>36</xdr:row>
      <xdr:rowOff>92499</xdr:rowOff>
    </xdr:to>
    <xdr:cxnSp macro="">
      <xdr:nvCxnSpPr>
        <xdr:cNvPr id="438" name="直線コネクタ 437">
          <a:extLst>
            <a:ext uri="{FF2B5EF4-FFF2-40B4-BE49-F238E27FC236}">
              <a16:creationId xmlns:a16="http://schemas.microsoft.com/office/drawing/2014/main" id="{E8DFC77A-A5B5-4545-8B82-F58D3DF00593}"/>
            </a:ext>
          </a:extLst>
        </xdr:cNvPr>
        <xdr:cNvCxnSpPr/>
      </xdr:nvCxnSpPr>
      <xdr:spPr>
        <a:xfrm>
          <a:off x="21323300" y="6081230"/>
          <a:ext cx="838200" cy="18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71234</xdr:rowOff>
    </xdr:from>
    <xdr:to>
      <xdr:col>107</xdr:col>
      <xdr:colOff>101600</xdr:colOff>
      <xdr:row>36</xdr:row>
      <xdr:rowOff>1384</xdr:rowOff>
    </xdr:to>
    <xdr:sp macro="" textlink="">
      <xdr:nvSpPr>
        <xdr:cNvPr id="439" name="楕円 438">
          <a:extLst>
            <a:ext uri="{FF2B5EF4-FFF2-40B4-BE49-F238E27FC236}">
              <a16:creationId xmlns:a16="http://schemas.microsoft.com/office/drawing/2014/main" id="{EBE0176D-D3D7-4BE4-A881-9B10904B20B0}"/>
            </a:ext>
          </a:extLst>
        </xdr:cNvPr>
        <xdr:cNvSpPr/>
      </xdr:nvSpPr>
      <xdr:spPr>
        <a:xfrm>
          <a:off x="20383500" y="607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80480</xdr:rowOff>
    </xdr:from>
    <xdr:to>
      <xdr:col>111</xdr:col>
      <xdr:colOff>177800</xdr:colOff>
      <xdr:row>35</xdr:row>
      <xdr:rowOff>122034</xdr:rowOff>
    </xdr:to>
    <xdr:cxnSp macro="">
      <xdr:nvCxnSpPr>
        <xdr:cNvPr id="440" name="直線コネクタ 439">
          <a:extLst>
            <a:ext uri="{FF2B5EF4-FFF2-40B4-BE49-F238E27FC236}">
              <a16:creationId xmlns:a16="http://schemas.microsoft.com/office/drawing/2014/main" id="{03EEE481-CDA7-4F4C-AA9A-D1684B1649B8}"/>
            </a:ext>
          </a:extLst>
        </xdr:cNvPr>
        <xdr:cNvCxnSpPr/>
      </xdr:nvCxnSpPr>
      <xdr:spPr>
        <a:xfrm flipV="1">
          <a:off x="20434300" y="6081230"/>
          <a:ext cx="889000" cy="4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33</xdr:row>
      <xdr:rowOff>147807</xdr:rowOff>
    </xdr:from>
    <xdr:ext cx="599010" cy="259045"/>
    <xdr:sp macro="" textlink="">
      <xdr:nvSpPr>
        <xdr:cNvPr id="441" name="n_1mainValue【一般廃棄物処理施設】&#10;一人当たり有形固定資産（償却資産）額">
          <a:extLst>
            <a:ext uri="{FF2B5EF4-FFF2-40B4-BE49-F238E27FC236}">
              <a16:creationId xmlns:a16="http://schemas.microsoft.com/office/drawing/2014/main" id="{30EE17B9-0E8B-451C-823B-6D8C49F86C3A}"/>
            </a:ext>
          </a:extLst>
        </xdr:cNvPr>
        <xdr:cNvSpPr txBox="1"/>
      </xdr:nvSpPr>
      <xdr:spPr>
        <a:xfrm>
          <a:off x="21011095" y="580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17911</xdr:rowOff>
    </xdr:from>
    <xdr:ext cx="599010" cy="259045"/>
    <xdr:sp macro="" textlink="">
      <xdr:nvSpPr>
        <xdr:cNvPr id="442" name="n_2mainValue【一般廃棄物処理施設】&#10;一人当たり有形固定資産（償却資産）額">
          <a:extLst>
            <a:ext uri="{FF2B5EF4-FFF2-40B4-BE49-F238E27FC236}">
              <a16:creationId xmlns:a16="http://schemas.microsoft.com/office/drawing/2014/main" id="{493B6E21-0EF9-40A0-BCC5-D3B149428B9E}"/>
            </a:ext>
          </a:extLst>
        </xdr:cNvPr>
        <xdr:cNvSpPr txBox="1"/>
      </xdr:nvSpPr>
      <xdr:spPr>
        <a:xfrm>
          <a:off x="20134795" y="5847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a:extLst>
            <a:ext uri="{FF2B5EF4-FFF2-40B4-BE49-F238E27FC236}">
              <a16:creationId xmlns:a16="http://schemas.microsoft.com/office/drawing/2014/main" id="{6264EC5D-BF68-40C2-A1ED-493477C8E34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a:extLst>
            <a:ext uri="{FF2B5EF4-FFF2-40B4-BE49-F238E27FC236}">
              <a16:creationId xmlns:a16="http://schemas.microsoft.com/office/drawing/2014/main" id="{233ECC86-6074-472F-857C-1D7030A99A9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a:extLst>
            <a:ext uri="{FF2B5EF4-FFF2-40B4-BE49-F238E27FC236}">
              <a16:creationId xmlns:a16="http://schemas.microsoft.com/office/drawing/2014/main" id="{7C6AD45D-C2A7-4EF1-BD70-B77BB68D4A1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a:extLst>
            <a:ext uri="{FF2B5EF4-FFF2-40B4-BE49-F238E27FC236}">
              <a16:creationId xmlns:a16="http://schemas.microsoft.com/office/drawing/2014/main" id="{424BD1F2-7085-4D39-8DFA-72A359258D9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a:extLst>
            <a:ext uri="{FF2B5EF4-FFF2-40B4-BE49-F238E27FC236}">
              <a16:creationId xmlns:a16="http://schemas.microsoft.com/office/drawing/2014/main" id="{6FC2588C-7099-45DC-A7FE-A0F6F8011F0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a:extLst>
            <a:ext uri="{FF2B5EF4-FFF2-40B4-BE49-F238E27FC236}">
              <a16:creationId xmlns:a16="http://schemas.microsoft.com/office/drawing/2014/main" id="{459069DC-25A8-40EE-A9F4-31776843742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a:extLst>
            <a:ext uri="{FF2B5EF4-FFF2-40B4-BE49-F238E27FC236}">
              <a16:creationId xmlns:a16="http://schemas.microsoft.com/office/drawing/2014/main" id="{D98E3C97-43AC-44A4-B6D2-DB92AFB3D28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a:extLst>
            <a:ext uri="{FF2B5EF4-FFF2-40B4-BE49-F238E27FC236}">
              <a16:creationId xmlns:a16="http://schemas.microsoft.com/office/drawing/2014/main" id="{89F67196-BD9A-4A2D-946F-510203B9CFB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a:extLst>
            <a:ext uri="{FF2B5EF4-FFF2-40B4-BE49-F238E27FC236}">
              <a16:creationId xmlns:a16="http://schemas.microsoft.com/office/drawing/2014/main" id="{559779D3-09B4-42F0-A78A-A6C8ECB09FF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a:extLst>
            <a:ext uri="{FF2B5EF4-FFF2-40B4-BE49-F238E27FC236}">
              <a16:creationId xmlns:a16="http://schemas.microsoft.com/office/drawing/2014/main" id="{6AF96DE7-B687-4B0B-91E7-AD231FC4430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3" name="テキスト ボックス 452">
          <a:extLst>
            <a:ext uri="{FF2B5EF4-FFF2-40B4-BE49-F238E27FC236}">
              <a16:creationId xmlns:a16="http://schemas.microsoft.com/office/drawing/2014/main" id="{D996DDFA-C5EF-4549-8E80-E221EF4070DC}"/>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4" name="直線コネクタ 453">
          <a:extLst>
            <a:ext uri="{FF2B5EF4-FFF2-40B4-BE49-F238E27FC236}">
              <a16:creationId xmlns:a16="http://schemas.microsoft.com/office/drawing/2014/main" id="{868B1A52-3308-4DA3-9CCF-26DDFC7A1F4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5" name="テキスト ボックス 454">
          <a:extLst>
            <a:ext uri="{FF2B5EF4-FFF2-40B4-BE49-F238E27FC236}">
              <a16:creationId xmlns:a16="http://schemas.microsoft.com/office/drawing/2014/main" id="{631A8F2C-E80F-4FA8-95E7-00F2338E1E35}"/>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6" name="直線コネクタ 455">
          <a:extLst>
            <a:ext uri="{FF2B5EF4-FFF2-40B4-BE49-F238E27FC236}">
              <a16:creationId xmlns:a16="http://schemas.microsoft.com/office/drawing/2014/main" id="{EF988F64-ED0B-41F8-819B-4F0B5F96D81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7" name="テキスト ボックス 456">
          <a:extLst>
            <a:ext uri="{FF2B5EF4-FFF2-40B4-BE49-F238E27FC236}">
              <a16:creationId xmlns:a16="http://schemas.microsoft.com/office/drawing/2014/main" id="{C78C09C2-1B9B-492C-9833-DD9DCDDA71B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8" name="直線コネクタ 457">
          <a:extLst>
            <a:ext uri="{FF2B5EF4-FFF2-40B4-BE49-F238E27FC236}">
              <a16:creationId xmlns:a16="http://schemas.microsoft.com/office/drawing/2014/main" id="{63D27FC2-8542-4006-8673-C783360AAC1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9" name="テキスト ボックス 458">
          <a:extLst>
            <a:ext uri="{FF2B5EF4-FFF2-40B4-BE49-F238E27FC236}">
              <a16:creationId xmlns:a16="http://schemas.microsoft.com/office/drawing/2014/main" id="{CA547958-A89D-4E8A-B755-4CBC19CFCC1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0" name="直線コネクタ 459">
          <a:extLst>
            <a:ext uri="{FF2B5EF4-FFF2-40B4-BE49-F238E27FC236}">
              <a16:creationId xmlns:a16="http://schemas.microsoft.com/office/drawing/2014/main" id="{C9034036-67D5-4E46-8A29-EE64CF972A8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1" name="テキスト ボックス 460">
          <a:extLst>
            <a:ext uri="{FF2B5EF4-FFF2-40B4-BE49-F238E27FC236}">
              <a16:creationId xmlns:a16="http://schemas.microsoft.com/office/drawing/2014/main" id="{0C96312A-AB43-446C-B7E4-405E9443CDE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2" name="直線コネクタ 461">
          <a:extLst>
            <a:ext uri="{FF2B5EF4-FFF2-40B4-BE49-F238E27FC236}">
              <a16:creationId xmlns:a16="http://schemas.microsoft.com/office/drawing/2014/main" id="{D266A7EA-54D3-476C-97DF-65FAA00C2BA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3" name="テキスト ボックス 462">
          <a:extLst>
            <a:ext uri="{FF2B5EF4-FFF2-40B4-BE49-F238E27FC236}">
              <a16:creationId xmlns:a16="http://schemas.microsoft.com/office/drawing/2014/main" id="{E9BF66CC-6FF7-4418-9D81-79255ED96C93}"/>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a:extLst>
            <a:ext uri="{FF2B5EF4-FFF2-40B4-BE49-F238E27FC236}">
              <a16:creationId xmlns:a16="http://schemas.microsoft.com/office/drawing/2014/main" id="{6C10EF26-76B5-4DAA-9E94-E43878D5069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a:extLst>
            <a:ext uri="{FF2B5EF4-FFF2-40B4-BE49-F238E27FC236}">
              <a16:creationId xmlns:a16="http://schemas.microsoft.com/office/drawing/2014/main" id="{A390BEEF-712D-4FB4-89ED-E975B269EBD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保健センター・保健所】&#10;有形固定資産減価償却率グラフ枠">
          <a:extLst>
            <a:ext uri="{FF2B5EF4-FFF2-40B4-BE49-F238E27FC236}">
              <a16:creationId xmlns:a16="http://schemas.microsoft.com/office/drawing/2014/main" id="{C2E4F01F-CF31-4F81-BA7A-B6F854A3E47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125730</xdr:rowOff>
    </xdr:from>
    <xdr:to>
      <xdr:col>85</xdr:col>
      <xdr:colOff>126364</xdr:colOff>
      <xdr:row>63</xdr:row>
      <xdr:rowOff>125730</xdr:rowOff>
    </xdr:to>
    <xdr:cxnSp macro="">
      <xdr:nvCxnSpPr>
        <xdr:cNvPr id="467" name="直線コネクタ 466">
          <a:extLst>
            <a:ext uri="{FF2B5EF4-FFF2-40B4-BE49-F238E27FC236}">
              <a16:creationId xmlns:a16="http://schemas.microsoft.com/office/drawing/2014/main" id="{78041166-08E4-4449-9F72-CBF8C9ACDB48}"/>
            </a:ext>
          </a:extLst>
        </xdr:cNvPr>
        <xdr:cNvCxnSpPr/>
      </xdr:nvCxnSpPr>
      <xdr:spPr>
        <a:xfrm flipV="1">
          <a:off x="16318864" y="972693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468" name="【保健センター・保健所】&#10;有形固定資産減価償却率最小値テキスト">
          <a:extLst>
            <a:ext uri="{FF2B5EF4-FFF2-40B4-BE49-F238E27FC236}">
              <a16:creationId xmlns:a16="http://schemas.microsoft.com/office/drawing/2014/main" id="{714F8410-8AA9-405D-A51B-4853761DAA18}"/>
            </a:ext>
          </a:extLst>
        </xdr:cNvPr>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469" name="直線コネクタ 468">
          <a:extLst>
            <a:ext uri="{FF2B5EF4-FFF2-40B4-BE49-F238E27FC236}">
              <a16:creationId xmlns:a16="http://schemas.microsoft.com/office/drawing/2014/main" id="{1048EFBE-68CD-4791-A859-9C1881849FBB}"/>
            </a:ext>
          </a:extLst>
        </xdr:cNvPr>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72407</xdr:rowOff>
    </xdr:from>
    <xdr:ext cx="405111" cy="259045"/>
    <xdr:sp macro="" textlink="">
      <xdr:nvSpPr>
        <xdr:cNvPr id="470" name="【保健センター・保健所】&#10;有形固定資産減価償却率最大値テキスト">
          <a:extLst>
            <a:ext uri="{FF2B5EF4-FFF2-40B4-BE49-F238E27FC236}">
              <a16:creationId xmlns:a16="http://schemas.microsoft.com/office/drawing/2014/main" id="{7A4ED7F1-1CA6-4D70-847C-6988F9FD5271}"/>
            </a:ext>
          </a:extLst>
        </xdr:cNvPr>
        <xdr:cNvSpPr txBox="1"/>
      </xdr:nvSpPr>
      <xdr:spPr>
        <a:xfrm>
          <a:off x="16357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125730</xdr:rowOff>
    </xdr:from>
    <xdr:to>
      <xdr:col>86</xdr:col>
      <xdr:colOff>25400</xdr:colOff>
      <xdr:row>56</xdr:row>
      <xdr:rowOff>125730</xdr:rowOff>
    </xdr:to>
    <xdr:cxnSp macro="">
      <xdr:nvCxnSpPr>
        <xdr:cNvPr id="471" name="直線コネクタ 470">
          <a:extLst>
            <a:ext uri="{FF2B5EF4-FFF2-40B4-BE49-F238E27FC236}">
              <a16:creationId xmlns:a16="http://schemas.microsoft.com/office/drawing/2014/main" id="{E4E5782C-A789-48EF-AB2E-8598CA519CA5}"/>
            </a:ext>
          </a:extLst>
        </xdr:cNvPr>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48277</xdr:rowOff>
    </xdr:from>
    <xdr:ext cx="405111" cy="259045"/>
    <xdr:sp macro="" textlink="">
      <xdr:nvSpPr>
        <xdr:cNvPr id="472" name="【保健センター・保健所】&#10;有形固定資産減価償却率平均値テキスト">
          <a:extLst>
            <a:ext uri="{FF2B5EF4-FFF2-40B4-BE49-F238E27FC236}">
              <a16:creationId xmlns:a16="http://schemas.microsoft.com/office/drawing/2014/main" id="{184DCA56-60F3-4E76-9F41-9BD4D6BE1986}"/>
            </a:ext>
          </a:extLst>
        </xdr:cNvPr>
        <xdr:cNvSpPr txBox="1"/>
      </xdr:nvSpPr>
      <xdr:spPr>
        <a:xfrm>
          <a:off x="16357600" y="10335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25400</xdr:rowOff>
    </xdr:from>
    <xdr:to>
      <xdr:col>85</xdr:col>
      <xdr:colOff>177800</xdr:colOff>
      <xdr:row>61</xdr:row>
      <xdr:rowOff>127000</xdr:rowOff>
    </xdr:to>
    <xdr:sp macro="" textlink="">
      <xdr:nvSpPr>
        <xdr:cNvPr id="473" name="フローチャート: 判断 472">
          <a:extLst>
            <a:ext uri="{FF2B5EF4-FFF2-40B4-BE49-F238E27FC236}">
              <a16:creationId xmlns:a16="http://schemas.microsoft.com/office/drawing/2014/main" id="{31392BE1-31A9-454D-BEDC-D09126E37415}"/>
            </a:ext>
          </a:extLst>
        </xdr:cNvPr>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25400</xdr:rowOff>
    </xdr:from>
    <xdr:to>
      <xdr:col>81</xdr:col>
      <xdr:colOff>101600</xdr:colOff>
      <xdr:row>61</xdr:row>
      <xdr:rowOff>127000</xdr:rowOff>
    </xdr:to>
    <xdr:sp macro="" textlink="">
      <xdr:nvSpPr>
        <xdr:cNvPr id="474" name="フローチャート: 判断 473">
          <a:extLst>
            <a:ext uri="{FF2B5EF4-FFF2-40B4-BE49-F238E27FC236}">
              <a16:creationId xmlns:a16="http://schemas.microsoft.com/office/drawing/2014/main" id="{D61520EB-1B75-42E4-8551-97E9F17FFC13}"/>
            </a:ext>
          </a:extLst>
        </xdr:cNvPr>
        <xdr:cNvSpPr/>
      </xdr:nvSpPr>
      <xdr:spPr>
        <a:xfrm>
          <a:off x="15430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118127</xdr:rowOff>
    </xdr:from>
    <xdr:ext cx="405111" cy="259045"/>
    <xdr:sp macro="" textlink="">
      <xdr:nvSpPr>
        <xdr:cNvPr id="475" name="n_1aveValue【保健センター・保健所】&#10;有形固定資産減価償却率">
          <a:extLst>
            <a:ext uri="{FF2B5EF4-FFF2-40B4-BE49-F238E27FC236}">
              <a16:creationId xmlns:a16="http://schemas.microsoft.com/office/drawing/2014/main" id="{CFFBF2F4-B667-4D83-ACF8-55DAA77FBDEE}"/>
            </a:ext>
          </a:extLst>
        </xdr:cNvPr>
        <xdr:cNvSpPr txBox="1"/>
      </xdr:nvSpPr>
      <xdr:spPr>
        <a:xfrm>
          <a:off x="152660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71120</xdr:rowOff>
    </xdr:from>
    <xdr:to>
      <xdr:col>76</xdr:col>
      <xdr:colOff>165100</xdr:colOff>
      <xdr:row>62</xdr:row>
      <xdr:rowOff>1270</xdr:rowOff>
    </xdr:to>
    <xdr:sp macro="" textlink="">
      <xdr:nvSpPr>
        <xdr:cNvPr id="476" name="フローチャート: 判断 475">
          <a:extLst>
            <a:ext uri="{FF2B5EF4-FFF2-40B4-BE49-F238E27FC236}">
              <a16:creationId xmlns:a16="http://schemas.microsoft.com/office/drawing/2014/main" id="{D95B9B11-2E90-4907-87BE-576A0718D987}"/>
            </a:ext>
          </a:extLst>
        </xdr:cNvPr>
        <xdr:cNvSpPr/>
      </xdr:nvSpPr>
      <xdr:spPr>
        <a:xfrm>
          <a:off x="14541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163847</xdr:rowOff>
    </xdr:from>
    <xdr:ext cx="405111" cy="259045"/>
    <xdr:sp macro="" textlink="">
      <xdr:nvSpPr>
        <xdr:cNvPr id="477" name="n_2aveValue【保健センター・保健所】&#10;有形固定資産減価償却率">
          <a:extLst>
            <a:ext uri="{FF2B5EF4-FFF2-40B4-BE49-F238E27FC236}">
              <a16:creationId xmlns:a16="http://schemas.microsoft.com/office/drawing/2014/main" id="{59D069E1-CA15-48A4-9F6D-B519AF2585C2}"/>
            </a:ext>
          </a:extLst>
        </xdr:cNvPr>
        <xdr:cNvSpPr txBox="1"/>
      </xdr:nvSpPr>
      <xdr:spPr>
        <a:xfrm>
          <a:off x="14389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143510</xdr:rowOff>
    </xdr:from>
    <xdr:to>
      <xdr:col>72</xdr:col>
      <xdr:colOff>38100</xdr:colOff>
      <xdr:row>62</xdr:row>
      <xdr:rowOff>73660</xdr:rowOff>
    </xdr:to>
    <xdr:sp macro="" textlink="">
      <xdr:nvSpPr>
        <xdr:cNvPr id="478" name="フローチャート: 判断 477">
          <a:extLst>
            <a:ext uri="{FF2B5EF4-FFF2-40B4-BE49-F238E27FC236}">
              <a16:creationId xmlns:a16="http://schemas.microsoft.com/office/drawing/2014/main" id="{DA28FD71-998C-4078-88AF-31E9B836BA98}"/>
            </a:ext>
          </a:extLst>
        </xdr:cNvPr>
        <xdr:cNvSpPr/>
      </xdr:nvSpPr>
      <xdr:spPr>
        <a:xfrm>
          <a:off x="1365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90187</xdr:rowOff>
    </xdr:from>
    <xdr:ext cx="405111" cy="259045"/>
    <xdr:sp macro="" textlink="">
      <xdr:nvSpPr>
        <xdr:cNvPr id="479" name="n_3aveValue【保健センター・保健所】&#10;有形固定資産減価償却率">
          <a:extLst>
            <a:ext uri="{FF2B5EF4-FFF2-40B4-BE49-F238E27FC236}">
              <a16:creationId xmlns:a16="http://schemas.microsoft.com/office/drawing/2014/main" id="{ECAC4CF5-3163-4905-8201-7FED276C49F3}"/>
            </a:ext>
          </a:extLst>
        </xdr:cNvPr>
        <xdr:cNvSpPr txBox="1"/>
      </xdr:nvSpPr>
      <xdr:spPr>
        <a:xfrm>
          <a:off x="13500744" y="1037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7035A8A8-3942-4E18-8223-973AE5515D7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D53908BD-970C-47AB-BD33-3E3EFAA066D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257FACD-2C42-4F24-AC52-44F386856C3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EF177301-AFA9-48E1-9F68-85B8C024A62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893AB63F-23CD-4FBE-B3EB-7CF3307CBFB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151130</xdr:rowOff>
    </xdr:from>
    <xdr:to>
      <xdr:col>85</xdr:col>
      <xdr:colOff>177800</xdr:colOff>
      <xdr:row>62</xdr:row>
      <xdr:rowOff>81280</xdr:rowOff>
    </xdr:to>
    <xdr:sp macro="" textlink="">
      <xdr:nvSpPr>
        <xdr:cNvPr id="485" name="楕円 484">
          <a:extLst>
            <a:ext uri="{FF2B5EF4-FFF2-40B4-BE49-F238E27FC236}">
              <a16:creationId xmlns:a16="http://schemas.microsoft.com/office/drawing/2014/main" id="{0E46DC2F-0DB4-46FB-852A-B652393F1F9E}"/>
            </a:ext>
          </a:extLst>
        </xdr:cNvPr>
        <xdr:cNvSpPr/>
      </xdr:nvSpPr>
      <xdr:spPr>
        <a:xfrm>
          <a:off x="162687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129557</xdr:rowOff>
    </xdr:from>
    <xdr:ext cx="405111" cy="259045"/>
    <xdr:sp macro="" textlink="">
      <xdr:nvSpPr>
        <xdr:cNvPr id="486" name="【保健センター・保健所】&#10;有形固定資産減価償却率該当値テキスト">
          <a:extLst>
            <a:ext uri="{FF2B5EF4-FFF2-40B4-BE49-F238E27FC236}">
              <a16:creationId xmlns:a16="http://schemas.microsoft.com/office/drawing/2014/main" id="{19E9F0D7-1862-4379-84B3-23637112401A}"/>
            </a:ext>
          </a:extLst>
        </xdr:cNvPr>
        <xdr:cNvSpPr txBox="1"/>
      </xdr:nvSpPr>
      <xdr:spPr>
        <a:xfrm>
          <a:off x="16357600"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149225</xdr:rowOff>
    </xdr:from>
    <xdr:to>
      <xdr:col>81</xdr:col>
      <xdr:colOff>101600</xdr:colOff>
      <xdr:row>61</xdr:row>
      <xdr:rowOff>79375</xdr:rowOff>
    </xdr:to>
    <xdr:sp macro="" textlink="">
      <xdr:nvSpPr>
        <xdr:cNvPr id="487" name="楕円 486">
          <a:extLst>
            <a:ext uri="{FF2B5EF4-FFF2-40B4-BE49-F238E27FC236}">
              <a16:creationId xmlns:a16="http://schemas.microsoft.com/office/drawing/2014/main" id="{08164838-FF46-4331-AA9E-BF5354D40792}"/>
            </a:ext>
          </a:extLst>
        </xdr:cNvPr>
        <xdr:cNvSpPr/>
      </xdr:nvSpPr>
      <xdr:spPr>
        <a:xfrm>
          <a:off x="15430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28575</xdr:rowOff>
    </xdr:from>
    <xdr:to>
      <xdr:col>85</xdr:col>
      <xdr:colOff>127000</xdr:colOff>
      <xdr:row>62</xdr:row>
      <xdr:rowOff>30480</xdr:rowOff>
    </xdr:to>
    <xdr:cxnSp macro="">
      <xdr:nvCxnSpPr>
        <xdr:cNvPr id="488" name="直線コネクタ 487">
          <a:extLst>
            <a:ext uri="{FF2B5EF4-FFF2-40B4-BE49-F238E27FC236}">
              <a16:creationId xmlns:a16="http://schemas.microsoft.com/office/drawing/2014/main" id="{F6302D1B-A61D-4987-80F3-D1F91D64388F}"/>
            </a:ext>
          </a:extLst>
        </xdr:cNvPr>
        <xdr:cNvCxnSpPr/>
      </xdr:nvCxnSpPr>
      <xdr:spPr>
        <a:xfrm>
          <a:off x="15481300" y="10487025"/>
          <a:ext cx="8382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19685</xdr:rowOff>
    </xdr:from>
    <xdr:to>
      <xdr:col>76</xdr:col>
      <xdr:colOff>165100</xdr:colOff>
      <xdr:row>61</xdr:row>
      <xdr:rowOff>121285</xdr:rowOff>
    </xdr:to>
    <xdr:sp macro="" textlink="">
      <xdr:nvSpPr>
        <xdr:cNvPr id="489" name="楕円 488">
          <a:extLst>
            <a:ext uri="{FF2B5EF4-FFF2-40B4-BE49-F238E27FC236}">
              <a16:creationId xmlns:a16="http://schemas.microsoft.com/office/drawing/2014/main" id="{D46B3BB1-E070-460B-BE5D-FC8601ABA316}"/>
            </a:ext>
          </a:extLst>
        </xdr:cNvPr>
        <xdr:cNvSpPr/>
      </xdr:nvSpPr>
      <xdr:spPr>
        <a:xfrm>
          <a:off x="14541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28575</xdr:rowOff>
    </xdr:from>
    <xdr:to>
      <xdr:col>81</xdr:col>
      <xdr:colOff>50800</xdr:colOff>
      <xdr:row>61</xdr:row>
      <xdr:rowOff>70485</xdr:rowOff>
    </xdr:to>
    <xdr:cxnSp macro="">
      <xdr:nvCxnSpPr>
        <xdr:cNvPr id="490" name="直線コネクタ 489">
          <a:extLst>
            <a:ext uri="{FF2B5EF4-FFF2-40B4-BE49-F238E27FC236}">
              <a16:creationId xmlns:a16="http://schemas.microsoft.com/office/drawing/2014/main" id="{3BB4A9F2-9827-4272-9D4B-EBA67B0C5781}"/>
            </a:ext>
          </a:extLst>
        </xdr:cNvPr>
        <xdr:cNvCxnSpPr/>
      </xdr:nvCxnSpPr>
      <xdr:spPr>
        <a:xfrm flipV="1">
          <a:off x="14592300" y="104870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95902</xdr:rowOff>
    </xdr:from>
    <xdr:ext cx="405111" cy="259045"/>
    <xdr:sp macro="" textlink="">
      <xdr:nvSpPr>
        <xdr:cNvPr id="491" name="n_1mainValue【保健センター・保健所】&#10;有形固定資産減価償却率">
          <a:extLst>
            <a:ext uri="{FF2B5EF4-FFF2-40B4-BE49-F238E27FC236}">
              <a16:creationId xmlns:a16="http://schemas.microsoft.com/office/drawing/2014/main" id="{574A4494-BCF2-4444-B74B-EF177931A4DB}"/>
            </a:ext>
          </a:extLst>
        </xdr:cNvPr>
        <xdr:cNvSpPr txBox="1"/>
      </xdr:nvSpPr>
      <xdr:spPr>
        <a:xfrm>
          <a:off x="15266044" y="1021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137812</xdr:rowOff>
    </xdr:from>
    <xdr:ext cx="405111" cy="259045"/>
    <xdr:sp macro="" textlink="">
      <xdr:nvSpPr>
        <xdr:cNvPr id="492" name="n_2mainValue【保健センター・保健所】&#10;有形固定資産減価償却率">
          <a:extLst>
            <a:ext uri="{FF2B5EF4-FFF2-40B4-BE49-F238E27FC236}">
              <a16:creationId xmlns:a16="http://schemas.microsoft.com/office/drawing/2014/main" id="{20E5EB56-F0CA-44D3-AD80-645D481576DE}"/>
            </a:ext>
          </a:extLst>
        </xdr:cNvPr>
        <xdr:cNvSpPr txBox="1"/>
      </xdr:nvSpPr>
      <xdr:spPr>
        <a:xfrm>
          <a:off x="14389744" y="1025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a:extLst>
            <a:ext uri="{FF2B5EF4-FFF2-40B4-BE49-F238E27FC236}">
              <a16:creationId xmlns:a16="http://schemas.microsoft.com/office/drawing/2014/main" id="{11601F7F-707C-4A14-A8C7-5559D96B1B5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a:extLst>
            <a:ext uri="{FF2B5EF4-FFF2-40B4-BE49-F238E27FC236}">
              <a16:creationId xmlns:a16="http://schemas.microsoft.com/office/drawing/2014/main" id="{6F32658A-D452-4CCB-943C-FE525C4020C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a:extLst>
            <a:ext uri="{FF2B5EF4-FFF2-40B4-BE49-F238E27FC236}">
              <a16:creationId xmlns:a16="http://schemas.microsoft.com/office/drawing/2014/main" id="{3E836472-6011-4E7A-8D9B-6BEBFB9F92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a:extLst>
            <a:ext uri="{FF2B5EF4-FFF2-40B4-BE49-F238E27FC236}">
              <a16:creationId xmlns:a16="http://schemas.microsoft.com/office/drawing/2014/main" id="{A393B120-C068-4936-AFE1-F6F6ABCDD82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a:extLst>
            <a:ext uri="{FF2B5EF4-FFF2-40B4-BE49-F238E27FC236}">
              <a16:creationId xmlns:a16="http://schemas.microsoft.com/office/drawing/2014/main" id="{79B69610-BAAE-4FAC-873A-C0D8646A056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a:extLst>
            <a:ext uri="{FF2B5EF4-FFF2-40B4-BE49-F238E27FC236}">
              <a16:creationId xmlns:a16="http://schemas.microsoft.com/office/drawing/2014/main" id="{27D88C11-5E5F-488E-9658-1AB3D117548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a:extLst>
            <a:ext uri="{FF2B5EF4-FFF2-40B4-BE49-F238E27FC236}">
              <a16:creationId xmlns:a16="http://schemas.microsoft.com/office/drawing/2014/main" id="{1A2EDFA7-1ABD-4518-AE43-D8195846C91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a:extLst>
            <a:ext uri="{FF2B5EF4-FFF2-40B4-BE49-F238E27FC236}">
              <a16:creationId xmlns:a16="http://schemas.microsoft.com/office/drawing/2014/main" id="{B70FF6C6-FF79-48A8-8497-77962AF3767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a:extLst>
            <a:ext uri="{FF2B5EF4-FFF2-40B4-BE49-F238E27FC236}">
              <a16:creationId xmlns:a16="http://schemas.microsoft.com/office/drawing/2014/main" id="{E8F3419E-8336-438C-88BE-229784085BE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a:extLst>
            <a:ext uri="{FF2B5EF4-FFF2-40B4-BE49-F238E27FC236}">
              <a16:creationId xmlns:a16="http://schemas.microsoft.com/office/drawing/2014/main" id="{F9529A57-C81A-48D8-A399-3C7EE66AF22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3" name="直線コネクタ 502">
          <a:extLst>
            <a:ext uri="{FF2B5EF4-FFF2-40B4-BE49-F238E27FC236}">
              <a16:creationId xmlns:a16="http://schemas.microsoft.com/office/drawing/2014/main" id="{C27F2BCB-66E7-486D-9A67-5F5F0869743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4" name="テキスト ボックス 503">
          <a:extLst>
            <a:ext uri="{FF2B5EF4-FFF2-40B4-BE49-F238E27FC236}">
              <a16:creationId xmlns:a16="http://schemas.microsoft.com/office/drawing/2014/main" id="{820632DC-D150-41EF-974F-12A7C6A7485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5" name="直線コネクタ 504">
          <a:extLst>
            <a:ext uri="{FF2B5EF4-FFF2-40B4-BE49-F238E27FC236}">
              <a16:creationId xmlns:a16="http://schemas.microsoft.com/office/drawing/2014/main" id="{CCDC6562-63B9-4537-BC9A-3732F056A64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6" name="テキスト ボックス 505">
          <a:extLst>
            <a:ext uri="{FF2B5EF4-FFF2-40B4-BE49-F238E27FC236}">
              <a16:creationId xmlns:a16="http://schemas.microsoft.com/office/drawing/2014/main" id="{FB296949-66CD-416D-B03A-81A89D47E23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7" name="直線コネクタ 506">
          <a:extLst>
            <a:ext uri="{FF2B5EF4-FFF2-40B4-BE49-F238E27FC236}">
              <a16:creationId xmlns:a16="http://schemas.microsoft.com/office/drawing/2014/main" id="{7AE97CB9-9724-4B50-B327-C9D335D1060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8" name="テキスト ボックス 507">
          <a:extLst>
            <a:ext uri="{FF2B5EF4-FFF2-40B4-BE49-F238E27FC236}">
              <a16:creationId xmlns:a16="http://schemas.microsoft.com/office/drawing/2014/main" id="{081F7627-731C-4396-92BD-B9173AE0012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9" name="直線コネクタ 508">
          <a:extLst>
            <a:ext uri="{FF2B5EF4-FFF2-40B4-BE49-F238E27FC236}">
              <a16:creationId xmlns:a16="http://schemas.microsoft.com/office/drawing/2014/main" id="{C6566FB5-A5BF-4DA8-8D19-BD158BFA12E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0" name="テキスト ボックス 509">
          <a:extLst>
            <a:ext uri="{FF2B5EF4-FFF2-40B4-BE49-F238E27FC236}">
              <a16:creationId xmlns:a16="http://schemas.microsoft.com/office/drawing/2014/main" id="{DCF75EB8-F5D4-4819-A650-55A0EBE8764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a:extLst>
            <a:ext uri="{FF2B5EF4-FFF2-40B4-BE49-F238E27FC236}">
              <a16:creationId xmlns:a16="http://schemas.microsoft.com/office/drawing/2014/main" id="{F970C8F8-D6C1-49CB-8B67-16CE9ABE8C5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a:extLst>
            <a:ext uri="{FF2B5EF4-FFF2-40B4-BE49-F238E27FC236}">
              <a16:creationId xmlns:a16="http://schemas.microsoft.com/office/drawing/2014/main" id="{BC3156D6-6A9D-493C-856F-EEA35287869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保健センター・保健所】&#10;一人当たり面積グラフ枠">
          <a:extLst>
            <a:ext uri="{FF2B5EF4-FFF2-40B4-BE49-F238E27FC236}">
              <a16:creationId xmlns:a16="http://schemas.microsoft.com/office/drawing/2014/main" id="{7E8C07A3-C8B3-4DC3-B4A1-D25538090FB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59436</xdr:rowOff>
    </xdr:from>
    <xdr:to>
      <xdr:col>116</xdr:col>
      <xdr:colOff>62864</xdr:colOff>
      <xdr:row>63</xdr:row>
      <xdr:rowOff>86868</xdr:rowOff>
    </xdr:to>
    <xdr:cxnSp macro="">
      <xdr:nvCxnSpPr>
        <xdr:cNvPr id="514" name="直線コネクタ 513">
          <a:extLst>
            <a:ext uri="{FF2B5EF4-FFF2-40B4-BE49-F238E27FC236}">
              <a16:creationId xmlns:a16="http://schemas.microsoft.com/office/drawing/2014/main" id="{C31938EA-1D65-4F88-B929-960A45FED9AE}"/>
            </a:ext>
          </a:extLst>
        </xdr:cNvPr>
        <xdr:cNvCxnSpPr/>
      </xdr:nvCxnSpPr>
      <xdr:spPr>
        <a:xfrm flipV="1">
          <a:off x="22160864" y="9660636"/>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90695</xdr:rowOff>
    </xdr:from>
    <xdr:ext cx="469744" cy="259045"/>
    <xdr:sp macro="" textlink="">
      <xdr:nvSpPr>
        <xdr:cNvPr id="515" name="【保健センター・保健所】&#10;一人当たり面積最小値テキスト">
          <a:extLst>
            <a:ext uri="{FF2B5EF4-FFF2-40B4-BE49-F238E27FC236}">
              <a16:creationId xmlns:a16="http://schemas.microsoft.com/office/drawing/2014/main" id="{AE08DBAF-5ABA-4267-AA37-2D8247326EB3}"/>
            </a:ext>
          </a:extLst>
        </xdr:cNvPr>
        <xdr:cNvSpPr txBox="1"/>
      </xdr:nvSpPr>
      <xdr:spPr>
        <a:xfrm>
          <a:off x="22199600" y="1089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86868</xdr:rowOff>
    </xdr:from>
    <xdr:to>
      <xdr:col>116</xdr:col>
      <xdr:colOff>152400</xdr:colOff>
      <xdr:row>63</xdr:row>
      <xdr:rowOff>86868</xdr:rowOff>
    </xdr:to>
    <xdr:cxnSp macro="">
      <xdr:nvCxnSpPr>
        <xdr:cNvPr id="516" name="直線コネクタ 515">
          <a:extLst>
            <a:ext uri="{FF2B5EF4-FFF2-40B4-BE49-F238E27FC236}">
              <a16:creationId xmlns:a16="http://schemas.microsoft.com/office/drawing/2014/main" id="{8C45C872-799E-4B07-ACAB-141E55925131}"/>
            </a:ext>
          </a:extLst>
        </xdr:cNvPr>
        <xdr:cNvCxnSpPr/>
      </xdr:nvCxnSpPr>
      <xdr:spPr>
        <a:xfrm>
          <a:off x="22072600" y="1088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6113</xdr:rowOff>
    </xdr:from>
    <xdr:ext cx="469744" cy="259045"/>
    <xdr:sp macro="" textlink="">
      <xdr:nvSpPr>
        <xdr:cNvPr id="517" name="【保健センター・保健所】&#10;一人当たり面積最大値テキスト">
          <a:extLst>
            <a:ext uri="{FF2B5EF4-FFF2-40B4-BE49-F238E27FC236}">
              <a16:creationId xmlns:a16="http://schemas.microsoft.com/office/drawing/2014/main" id="{FC68B36B-DCDD-4FA0-BBAD-49667B5DF0AA}"/>
            </a:ext>
          </a:extLst>
        </xdr:cNvPr>
        <xdr:cNvSpPr txBox="1"/>
      </xdr:nvSpPr>
      <xdr:spPr>
        <a:xfrm>
          <a:off x="22199600" y="943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59436</xdr:rowOff>
    </xdr:from>
    <xdr:to>
      <xdr:col>116</xdr:col>
      <xdr:colOff>152400</xdr:colOff>
      <xdr:row>56</xdr:row>
      <xdr:rowOff>59436</xdr:rowOff>
    </xdr:to>
    <xdr:cxnSp macro="">
      <xdr:nvCxnSpPr>
        <xdr:cNvPr id="518" name="直線コネクタ 517">
          <a:extLst>
            <a:ext uri="{FF2B5EF4-FFF2-40B4-BE49-F238E27FC236}">
              <a16:creationId xmlns:a16="http://schemas.microsoft.com/office/drawing/2014/main" id="{7DB61564-614D-4EA2-BB62-00F596D6E757}"/>
            </a:ext>
          </a:extLst>
        </xdr:cNvPr>
        <xdr:cNvCxnSpPr/>
      </xdr:nvCxnSpPr>
      <xdr:spPr>
        <a:xfrm>
          <a:off x="22072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8653</xdr:rowOff>
    </xdr:from>
    <xdr:ext cx="469744" cy="259045"/>
    <xdr:sp macro="" textlink="">
      <xdr:nvSpPr>
        <xdr:cNvPr id="519" name="【保健センター・保健所】&#10;一人当たり面積平均値テキスト">
          <a:extLst>
            <a:ext uri="{FF2B5EF4-FFF2-40B4-BE49-F238E27FC236}">
              <a16:creationId xmlns:a16="http://schemas.microsoft.com/office/drawing/2014/main" id="{F86DAA4B-327D-4BB9-B717-B6375B891EDD}"/>
            </a:ext>
          </a:extLst>
        </xdr:cNvPr>
        <xdr:cNvSpPr txBox="1"/>
      </xdr:nvSpPr>
      <xdr:spPr>
        <a:xfrm>
          <a:off x="22199600" y="1046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157226</xdr:rowOff>
    </xdr:from>
    <xdr:to>
      <xdr:col>116</xdr:col>
      <xdr:colOff>114300</xdr:colOff>
      <xdr:row>62</xdr:row>
      <xdr:rowOff>87376</xdr:rowOff>
    </xdr:to>
    <xdr:sp macro="" textlink="">
      <xdr:nvSpPr>
        <xdr:cNvPr id="520" name="フローチャート: 判断 519">
          <a:extLst>
            <a:ext uri="{FF2B5EF4-FFF2-40B4-BE49-F238E27FC236}">
              <a16:creationId xmlns:a16="http://schemas.microsoft.com/office/drawing/2014/main" id="{F3E73F84-67A2-40CB-8CD9-473AE8A5DE45}"/>
            </a:ext>
          </a:extLst>
        </xdr:cNvPr>
        <xdr:cNvSpPr/>
      </xdr:nvSpPr>
      <xdr:spPr>
        <a:xfrm>
          <a:off x="221107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xdr:rowOff>
    </xdr:from>
    <xdr:to>
      <xdr:col>112</xdr:col>
      <xdr:colOff>38100</xdr:colOff>
      <xdr:row>62</xdr:row>
      <xdr:rowOff>114808</xdr:rowOff>
    </xdr:to>
    <xdr:sp macro="" textlink="">
      <xdr:nvSpPr>
        <xdr:cNvPr id="521" name="フローチャート: 判断 520">
          <a:extLst>
            <a:ext uri="{FF2B5EF4-FFF2-40B4-BE49-F238E27FC236}">
              <a16:creationId xmlns:a16="http://schemas.microsoft.com/office/drawing/2014/main" id="{6F9F5412-FCC5-4DB3-99EA-38EF60804C55}"/>
            </a:ext>
          </a:extLst>
        </xdr:cNvPr>
        <xdr:cNvSpPr/>
      </xdr:nvSpPr>
      <xdr:spPr>
        <a:xfrm>
          <a:off x="21272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131335</xdr:rowOff>
    </xdr:from>
    <xdr:ext cx="469744" cy="259045"/>
    <xdr:sp macro="" textlink="">
      <xdr:nvSpPr>
        <xdr:cNvPr id="522" name="n_1aveValue【保健センター・保健所】&#10;一人当たり面積">
          <a:extLst>
            <a:ext uri="{FF2B5EF4-FFF2-40B4-BE49-F238E27FC236}">
              <a16:creationId xmlns:a16="http://schemas.microsoft.com/office/drawing/2014/main" id="{0A5A0BA6-1530-440C-933F-F927B9D9215C}"/>
            </a:ext>
          </a:extLst>
        </xdr:cNvPr>
        <xdr:cNvSpPr txBox="1"/>
      </xdr:nvSpPr>
      <xdr:spPr>
        <a:xfrm>
          <a:off x="210757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164084</xdr:rowOff>
    </xdr:from>
    <xdr:to>
      <xdr:col>107</xdr:col>
      <xdr:colOff>101600</xdr:colOff>
      <xdr:row>62</xdr:row>
      <xdr:rowOff>94234</xdr:rowOff>
    </xdr:to>
    <xdr:sp macro="" textlink="">
      <xdr:nvSpPr>
        <xdr:cNvPr id="523" name="フローチャート: 判断 522">
          <a:extLst>
            <a:ext uri="{FF2B5EF4-FFF2-40B4-BE49-F238E27FC236}">
              <a16:creationId xmlns:a16="http://schemas.microsoft.com/office/drawing/2014/main" id="{8BD247EB-D360-4C43-850C-DB6DCD071292}"/>
            </a:ext>
          </a:extLst>
        </xdr:cNvPr>
        <xdr:cNvSpPr/>
      </xdr:nvSpPr>
      <xdr:spPr>
        <a:xfrm>
          <a:off x="20383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110761</xdr:rowOff>
    </xdr:from>
    <xdr:ext cx="469744" cy="259045"/>
    <xdr:sp macro="" textlink="">
      <xdr:nvSpPr>
        <xdr:cNvPr id="524" name="n_2aveValue【保健センター・保健所】&#10;一人当たり面積">
          <a:extLst>
            <a:ext uri="{FF2B5EF4-FFF2-40B4-BE49-F238E27FC236}">
              <a16:creationId xmlns:a16="http://schemas.microsoft.com/office/drawing/2014/main" id="{7E9B4C49-58FA-42D6-91A3-C75D4BF78290}"/>
            </a:ext>
          </a:extLst>
        </xdr:cNvPr>
        <xdr:cNvSpPr txBox="1"/>
      </xdr:nvSpPr>
      <xdr:spPr>
        <a:xfrm>
          <a:off x="201994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20066</xdr:rowOff>
    </xdr:from>
    <xdr:to>
      <xdr:col>102</xdr:col>
      <xdr:colOff>165100</xdr:colOff>
      <xdr:row>62</xdr:row>
      <xdr:rowOff>121666</xdr:rowOff>
    </xdr:to>
    <xdr:sp macro="" textlink="">
      <xdr:nvSpPr>
        <xdr:cNvPr id="525" name="フローチャート: 判断 524">
          <a:extLst>
            <a:ext uri="{FF2B5EF4-FFF2-40B4-BE49-F238E27FC236}">
              <a16:creationId xmlns:a16="http://schemas.microsoft.com/office/drawing/2014/main" id="{9652B17A-8E85-4C8B-922E-BC43BE415AA9}"/>
            </a:ext>
          </a:extLst>
        </xdr:cNvPr>
        <xdr:cNvSpPr/>
      </xdr:nvSpPr>
      <xdr:spPr>
        <a:xfrm>
          <a:off x="19494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138193</xdr:rowOff>
    </xdr:from>
    <xdr:ext cx="469744" cy="259045"/>
    <xdr:sp macro="" textlink="">
      <xdr:nvSpPr>
        <xdr:cNvPr id="526" name="n_3aveValue【保健センター・保健所】&#10;一人当たり面積">
          <a:extLst>
            <a:ext uri="{FF2B5EF4-FFF2-40B4-BE49-F238E27FC236}">
              <a16:creationId xmlns:a16="http://schemas.microsoft.com/office/drawing/2014/main" id="{1DBE731A-BEF9-4470-87C7-C970C0B15287}"/>
            </a:ext>
          </a:extLst>
        </xdr:cNvPr>
        <xdr:cNvSpPr txBox="1"/>
      </xdr:nvSpPr>
      <xdr:spPr>
        <a:xfrm>
          <a:off x="19310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DA0EF8BB-1678-44E3-BAE5-9DA62156E2A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F8DB5692-CAA6-45A0-990A-6B97478F3E6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7A651264-530D-48E3-A788-2997E43ADB0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6883FAAF-3EFD-4134-A779-7A8768808CD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AA7765D0-30E2-4373-8622-96FEA4039CF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1778</xdr:rowOff>
    </xdr:from>
    <xdr:to>
      <xdr:col>116</xdr:col>
      <xdr:colOff>114300</xdr:colOff>
      <xdr:row>63</xdr:row>
      <xdr:rowOff>103378</xdr:rowOff>
    </xdr:to>
    <xdr:sp macro="" textlink="">
      <xdr:nvSpPr>
        <xdr:cNvPr id="532" name="楕円 531">
          <a:extLst>
            <a:ext uri="{FF2B5EF4-FFF2-40B4-BE49-F238E27FC236}">
              <a16:creationId xmlns:a16="http://schemas.microsoft.com/office/drawing/2014/main" id="{1BA968A4-7C5D-4E24-ABD2-BCC2EBCEBA9C}"/>
            </a:ext>
          </a:extLst>
        </xdr:cNvPr>
        <xdr:cNvSpPr/>
      </xdr:nvSpPr>
      <xdr:spPr>
        <a:xfrm>
          <a:off x="221107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88155</xdr:rowOff>
    </xdr:from>
    <xdr:ext cx="469744" cy="259045"/>
    <xdr:sp macro="" textlink="">
      <xdr:nvSpPr>
        <xdr:cNvPr id="533" name="【保健センター・保健所】&#10;一人当たり面積該当値テキスト">
          <a:extLst>
            <a:ext uri="{FF2B5EF4-FFF2-40B4-BE49-F238E27FC236}">
              <a16:creationId xmlns:a16="http://schemas.microsoft.com/office/drawing/2014/main" id="{D1B66733-45FA-4268-8241-651082E124E3}"/>
            </a:ext>
          </a:extLst>
        </xdr:cNvPr>
        <xdr:cNvSpPr txBox="1"/>
      </xdr:nvSpPr>
      <xdr:spPr>
        <a:xfrm>
          <a:off x="22199600" y="1071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4064</xdr:rowOff>
    </xdr:from>
    <xdr:to>
      <xdr:col>112</xdr:col>
      <xdr:colOff>38100</xdr:colOff>
      <xdr:row>63</xdr:row>
      <xdr:rowOff>105664</xdr:rowOff>
    </xdr:to>
    <xdr:sp macro="" textlink="">
      <xdr:nvSpPr>
        <xdr:cNvPr id="534" name="楕円 533">
          <a:extLst>
            <a:ext uri="{FF2B5EF4-FFF2-40B4-BE49-F238E27FC236}">
              <a16:creationId xmlns:a16="http://schemas.microsoft.com/office/drawing/2014/main" id="{0E8F664A-7348-4A2E-845E-7249DAFA6DAA}"/>
            </a:ext>
          </a:extLst>
        </xdr:cNvPr>
        <xdr:cNvSpPr/>
      </xdr:nvSpPr>
      <xdr:spPr>
        <a:xfrm>
          <a:off x="21272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52578</xdr:rowOff>
    </xdr:from>
    <xdr:to>
      <xdr:col>116</xdr:col>
      <xdr:colOff>63500</xdr:colOff>
      <xdr:row>63</xdr:row>
      <xdr:rowOff>54864</xdr:rowOff>
    </xdr:to>
    <xdr:cxnSp macro="">
      <xdr:nvCxnSpPr>
        <xdr:cNvPr id="535" name="直線コネクタ 534">
          <a:extLst>
            <a:ext uri="{FF2B5EF4-FFF2-40B4-BE49-F238E27FC236}">
              <a16:creationId xmlns:a16="http://schemas.microsoft.com/office/drawing/2014/main" id="{D81C5B02-4C30-424E-A0A3-AF0F60F88029}"/>
            </a:ext>
          </a:extLst>
        </xdr:cNvPr>
        <xdr:cNvCxnSpPr/>
      </xdr:nvCxnSpPr>
      <xdr:spPr>
        <a:xfrm flipV="1">
          <a:off x="21323300" y="1085392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536" name="楕円 535">
          <a:extLst>
            <a:ext uri="{FF2B5EF4-FFF2-40B4-BE49-F238E27FC236}">
              <a16:creationId xmlns:a16="http://schemas.microsoft.com/office/drawing/2014/main" id="{28962F8C-BB51-45FA-B113-C277E3F466EC}"/>
            </a:ext>
          </a:extLst>
        </xdr:cNvPr>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54864</xdr:rowOff>
    </xdr:from>
    <xdr:to>
      <xdr:col>111</xdr:col>
      <xdr:colOff>177800</xdr:colOff>
      <xdr:row>63</xdr:row>
      <xdr:rowOff>57150</xdr:rowOff>
    </xdr:to>
    <xdr:cxnSp macro="">
      <xdr:nvCxnSpPr>
        <xdr:cNvPr id="537" name="直線コネクタ 536">
          <a:extLst>
            <a:ext uri="{FF2B5EF4-FFF2-40B4-BE49-F238E27FC236}">
              <a16:creationId xmlns:a16="http://schemas.microsoft.com/office/drawing/2014/main" id="{9572523F-8DC2-4B36-BBFD-F5BBC2CFFAFC}"/>
            </a:ext>
          </a:extLst>
        </xdr:cNvPr>
        <xdr:cNvCxnSpPr/>
      </xdr:nvCxnSpPr>
      <xdr:spPr>
        <a:xfrm flipV="1">
          <a:off x="20434300" y="108562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538" name="n_1mainValue【保健センター・保健所】&#10;一人当たり面積">
          <a:extLst>
            <a:ext uri="{FF2B5EF4-FFF2-40B4-BE49-F238E27FC236}">
              <a16:creationId xmlns:a16="http://schemas.microsoft.com/office/drawing/2014/main" id="{348E5FB0-6AE9-4034-AD62-BBE08066475D}"/>
            </a:ext>
          </a:extLst>
        </xdr:cNvPr>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539" name="n_2mainValue【保健センター・保健所】&#10;一人当たり面積">
          <a:extLst>
            <a:ext uri="{FF2B5EF4-FFF2-40B4-BE49-F238E27FC236}">
              <a16:creationId xmlns:a16="http://schemas.microsoft.com/office/drawing/2014/main" id="{52A82398-C09B-4F77-8F56-066C507B37B5}"/>
            </a:ext>
          </a:extLst>
        </xdr:cNvPr>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a:extLst>
            <a:ext uri="{FF2B5EF4-FFF2-40B4-BE49-F238E27FC236}">
              <a16:creationId xmlns:a16="http://schemas.microsoft.com/office/drawing/2014/main" id="{1BF150DE-FC20-4A11-8CC0-97871CE62DE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a:extLst>
            <a:ext uri="{FF2B5EF4-FFF2-40B4-BE49-F238E27FC236}">
              <a16:creationId xmlns:a16="http://schemas.microsoft.com/office/drawing/2014/main" id="{4F8941FF-E981-4D55-8923-6BABB911B2D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a:extLst>
            <a:ext uri="{FF2B5EF4-FFF2-40B4-BE49-F238E27FC236}">
              <a16:creationId xmlns:a16="http://schemas.microsoft.com/office/drawing/2014/main" id="{27140D78-7E7A-4368-B3E9-F5077383420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a:extLst>
            <a:ext uri="{FF2B5EF4-FFF2-40B4-BE49-F238E27FC236}">
              <a16:creationId xmlns:a16="http://schemas.microsoft.com/office/drawing/2014/main" id="{87396EC9-E5A8-4008-B88C-D6ABF808484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a:extLst>
            <a:ext uri="{FF2B5EF4-FFF2-40B4-BE49-F238E27FC236}">
              <a16:creationId xmlns:a16="http://schemas.microsoft.com/office/drawing/2014/main" id="{AC9B665B-585D-4FBD-B72E-32F072A96AA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a:extLst>
            <a:ext uri="{FF2B5EF4-FFF2-40B4-BE49-F238E27FC236}">
              <a16:creationId xmlns:a16="http://schemas.microsoft.com/office/drawing/2014/main" id="{453AE7E4-2A04-4DB6-B9AF-6071D6F151F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a:extLst>
            <a:ext uri="{FF2B5EF4-FFF2-40B4-BE49-F238E27FC236}">
              <a16:creationId xmlns:a16="http://schemas.microsoft.com/office/drawing/2014/main" id="{E7242162-5EA6-4E78-9799-19023EAAF23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a:extLst>
            <a:ext uri="{FF2B5EF4-FFF2-40B4-BE49-F238E27FC236}">
              <a16:creationId xmlns:a16="http://schemas.microsoft.com/office/drawing/2014/main" id="{FABEF257-F856-4A2F-9FAB-0C79CBD2921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a:extLst>
            <a:ext uri="{FF2B5EF4-FFF2-40B4-BE49-F238E27FC236}">
              <a16:creationId xmlns:a16="http://schemas.microsoft.com/office/drawing/2014/main" id="{06899350-8FAD-4F9D-979E-9AF635A3184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a:extLst>
            <a:ext uri="{FF2B5EF4-FFF2-40B4-BE49-F238E27FC236}">
              <a16:creationId xmlns:a16="http://schemas.microsoft.com/office/drawing/2014/main" id="{1C019D4E-6106-4163-B416-E84586ED370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0" name="テキスト ボックス 549">
          <a:extLst>
            <a:ext uri="{FF2B5EF4-FFF2-40B4-BE49-F238E27FC236}">
              <a16:creationId xmlns:a16="http://schemas.microsoft.com/office/drawing/2014/main" id="{CB7CC41D-C02D-408D-AF3A-E33AF41BBEB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1" name="直線コネクタ 550">
          <a:extLst>
            <a:ext uri="{FF2B5EF4-FFF2-40B4-BE49-F238E27FC236}">
              <a16:creationId xmlns:a16="http://schemas.microsoft.com/office/drawing/2014/main" id="{3524774E-DD9A-454B-A5AB-7DC54B0B3D5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2" name="テキスト ボックス 551">
          <a:extLst>
            <a:ext uri="{FF2B5EF4-FFF2-40B4-BE49-F238E27FC236}">
              <a16:creationId xmlns:a16="http://schemas.microsoft.com/office/drawing/2014/main" id="{E897C0E4-03BB-4700-9EEE-EAA36D59862E}"/>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3" name="直線コネクタ 552">
          <a:extLst>
            <a:ext uri="{FF2B5EF4-FFF2-40B4-BE49-F238E27FC236}">
              <a16:creationId xmlns:a16="http://schemas.microsoft.com/office/drawing/2014/main" id="{6F59CC49-851F-426F-88D4-EAA89D9CE92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4" name="テキスト ボックス 553">
          <a:extLst>
            <a:ext uri="{FF2B5EF4-FFF2-40B4-BE49-F238E27FC236}">
              <a16:creationId xmlns:a16="http://schemas.microsoft.com/office/drawing/2014/main" id="{2CE99A6B-D40B-4CB4-B72D-AC4CAD5BFEB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5" name="直線コネクタ 554">
          <a:extLst>
            <a:ext uri="{FF2B5EF4-FFF2-40B4-BE49-F238E27FC236}">
              <a16:creationId xmlns:a16="http://schemas.microsoft.com/office/drawing/2014/main" id="{6AB9173B-9342-4DAE-96D0-22F2EBCDA7E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6" name="テキスト ボックス 555">
          <a:extLst>
            <a:ext uri="{FF2B5EF4-FFF2-40B4-BE49-F238E27FC236}">
              <a16:creationId xmlns:a16="http://schemas.microsoft.com/office/drawing/2014/main" id="{3EE242EF-348B-42E8-9D4C-D249EEF75E7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7" name="直線コネクタ 556">
          <a:extLst>
            <a:ext uri="{FF2B5EF4-FFF2-40B4-BE49-F238E27FC236}">
              <a16:creationId xmlns:a16="http://schemas.microsoft.com/office/drawing/2014/main" id="{11909BA2-35B0-463D-9B5F-C41C39497A0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8" name="テキスト ボックス 557">
          <a:extLst>
            <a:ext uri="{FF2B5EF4-FFF2-40B4-BE49-F238E27FC236}">
              <a16:creationId xmlns:a16="http://schemas.microsoft.com/office/drawing/2014/main" id="{41D6BBF2-66DB-49B7-A8C3-47588C1A555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9" name="直線コネクタ 558">
          <a:extLst>
            <a:ext uri="{FF2B5EF4-FFF2-40B4-BE49-F238E27FC236}">
              <a16:creationId xmlns:a16="http://schemas.microsoft.com/office/drawing/2014/main" id="{FA989403-DFF6-4A18-9DA2-1049EB75D99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0" name="テキスト ボックス 559">
          <a:extLst>
            <a:ext uri="{FF2B5EF4-FFF2-40B4-BE49-F238E27FC236}">
              <a16:creationId xmlns:a16="http://schemas.microsoft.com/office/drawing/2014/main" id="{F29878C1-9ABA-4E6D-AFBF-005DAB1AE113}"/>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1" name="直線コネクタ 560">
          <a:extLst>
            <a:ext uri="{FF2B5EF4-FFF2-40B4-BE49-F238E27FC236}">
              <a16:creationId xmlns:a16="http://schemas.microsoft.com/office/drawing/2014/main" id="{1054081C-CD7A-4A56-B52D-73CDE8C4204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2" name="テキスト ボックス 561">
          <a:extLst>
            <a:ext uri="{FF2B5EF4-FFF2-40B4-BE49-F238E27FC236}">
              <a16:creationId xmlns:a16="http://schemas.microsoft.com/office/drawing/2014/main" id="{E908A7E9-EB73-400E-8AA1-B85624B8D44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3" name="【消防施設】&#10;有形固定資産減価償却率グラフ枠">
          <a:extLst>
            <a:ext uri="{FF2B5EF4-FFF2-40B4-BE49-F238E27FC236}">
              <a16:creationId xmlns:a16="http://schemas.microsoft.com/office/drawing/2014/main" id="{65E7DFBE-5B12-4EA6-8A10-9F7A097B5F1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45720</xdr:rowOff>
    </xdr:to>
    <xdr:cxnSp macro="">
      <xdr:nvCxnSpPr>
        <xdr:cNvPr id="564" name="直線コネクタ 563">
          <a:extLst>
            <a:ext uri="{FF2B5EF4-FFF2-40B4-BE49-F238E27FC236}">
              <a16:creationId xmlns:a16="http://schemas.microsoft.com/office/drawing/2014/main" id="{B1C7DD8F-5515-48B5-8172-8B7EA84CEB2D}"/>
            </a:ext>
          </a:extLst>
        </xdr:cNvPr>
        <xdr:cNvCxnSpPr/>
      </xdr:nvCxnSpPr>
      <xdr:spPr>
        <a:xfrm flipV="1">
          <a:off x="16318864" y="133350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49547</xdr:rowOff>
    </xdr:from>
    <xdr:ext cx="405111" cy="259045"/>
    <xdr:sp macro="" textlink="">
      <xdr:nvSpPr>
        <xdr:cNvPr id="565" name="【消防施設】&#10;有形固定資産減価償却率最小値テキスト">
          <a:extLst>
            <a:ext uri="{FF2B5EF4-FFF2-40B4-BE49-F238E27FC236}">
              <a16:creationId xmlns:a16="http://schemas.microsoft.com/office/drawing/2014/main" id="{7701B96A-A066-4185-A2EC-465C0B9D787B}"/>
            </a:ext>
          </a:extLst>
        </xdr:cNvPr>
        <xdr:cNvSpPr txBox="1"/>
      </xdr:nvSpPr>
      <xdr:spPr>
        <a:xfrm>
          <a:off x="16357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45720</xdr:rowOff>
    </xdr:from>
    <xdr:to>
      <xdr:col>86</xdr:col>
      <xdr:colOff>25400</xdr:colOff>
      <xdr:row>86</xdr:row>
      <xdr:rowOff>45720</xdr:rowOff>
    </xdr:to>
    <xdr:cxnSp macro="">
      <xdr:nvCxnSpPr>
        <xdr:cNvPr id="566" name="直線コネクタ 565">
          <a:extLst>
            <a:ext uri="{FF2B5EF4-FFF2-40B4-BE49-F238E27FC236}">
              <a16:creationId xmlns:a16="http://schemas.microsoft.com/office/drawing/2014/main" id="{4361F54A-6866-4868-88AF-760E1A53EACC}"/>
            </a:ext>
          </a:extLst>
        </xdr:cNvPr>
        <xdr:cNvCxnSpPr/>
      </xdr:nvCxnSpPr>
      <xdr:spPr>
        <a:xfrm>
          <a:off x="16230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67" name="【消防施設】&#10;有形固定資産減価償却率最大値テキスト">
          <a:extLst>
            <a:ext uri="{FF2B5EF4-FFF2-40B4-BE49-F238E27FC236}">
              <a16:creationId xmlns:a16="http://schemas.microsoft.com/office/drawing/2014/main" id="{7FDA6C03-08D5-402F-8723-F3B14B1C31A5}"/>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68" name="直線コネクタ 567">
          <a:extLst>
            <a:ext uri="{FF2B5EF4-FFF2-40B4-BE49-F238E27FC236}">
              <a16:creationId xmlns:a16="http://schemas.microsoft.com/office/drawing/2014/main" id="{BDC379C6-F846-4EA7-9E0E-0A51254A5362}"/>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76852</xdr:rowOff>
    </xdr:from>
    <xdr:ext cx="405111" cy="259045"/>
    <xdr:sp macro="" textlink="">
      <xdr:nvSpPr>
        <xdr:cNvPr id="569" name="【消防施設】&#10;有形固定資産減価償却率平均値テキスト">
          <a:extLst>
            <a:ext uri="{FF2B5EF4-FFF2-40B4-BE49-F238E27FC236}">
              <a16:creationId xmlns:a16="http://schemas.microsoft.com/office/drawing/2014/main" id="{231CD470-9FA2-4CD3-89F9-5C75A55927AE}"/>
            </a:ext>
          </a:extLst>
        </xdr:cNvPr>
        <xdr:cNvSpPr txBox="1"/>
      </xdr:nvSpPr>
      <xdr:spPr>
        <a:xfrm>
          <a:off x="16357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70" name="フローチャート: 判断 569">
          <a:extLst>
            <a:ext uri="{FF2B5EF4-FFF2-40B4-BE49-F238E27FC236}">
              <a16:creationId xmlns:a16="http://schemas.microsoft.com/office/drawing/2014/main" id="{309C366E-FC91-41B3-B7FD-227F4EF5AE2C}"/>
            </a:ext>
          </a:extLst>
        </xdr:cNvPr>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153036</xdr:rowOff>
    </xdr:from>
    <xdr:to>
      <xdr:col>81</xdr:col>
      <xdr:colOff>101600</xdr:colOff>
      <xdr:row>82</xdr:row>
      <xdr:rowOff>83186</xdr:rowOff>
    </xdr:to>
    <xdr:sp macro="" textlink="">
      <xdr:nvSpPr>
        <xdr:cNvPr id="571" name="フローチャート: 判断 570">
          <a:extLst>
            <a:ext uri="{FF2B5EF4-FFF2-40B4-BE49-F238E27FC236}">
              <a16:creationId xmlns:a16="http://schemas.microsoft.com/office/drawing/2014/main" id="{C4BFCD84-6002-40A2-8B5A-8AC8A327CCA5}"/>
            </a:ext>
          </a:extLst>
        </xdr:cNvPr>
        <xdr:cNvSpPr/>
      </xdr:nvSpPr>
      <xdr:spPr>
        <a:xfrm>
          <a:off x="15430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99713</xdr:rowOff>
    </xdr:from>
    <xdr:ext cx="405111" cy="259045"/>
    <xdr:sp macro="" textlink="">
      <xdr:nvSpPr>
        <xdr:cNvPr id="572" name="n_1aveValue【消防施設】&#10;有形固定資産減価償却率">
          <a:extLst>
            <a:ext uri="{FF2B5EF4-FFF2-40B4-BE49-F238E27FC236}">
              <a16:creationId xmlns:a16="http://schemas.microsoft.com/office/drawing/2014/main" id="{8A0B3AC1-BAC8-4E1E-8AE1-C4320E24C9BB}"/>
            </a:ext>
          </a:extLst>
        </xdr:cNvPr>
        <xdr:cNvSpPr txBox="1"/>
      </xdr:nvSpPr>
      <xdr:spPr>
        <a:xfrm>
          <a:off x="152660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23495</xdr:rowOff>
    </xdr:from>
    <xdr:to>
      <xdr:col>76</xdr:col>
      <xdr:colOff>165100</xdr:colOff>
      <xdr:row>82</xdr:row>
      <xdr:rowOff>125095</xdr:rowOff>
    </xdr:to>
    <xdr:sp macro="" textlink="">
      <xdr:nvSpPr>
        <xdr:cNvPr id="573" name="フローチャート: 判断 572">
          <a:extLst>
            <a:ext uri="{FF2B5EF4-FFF2-40B4-BE49-F238E27FC236}">
              <a16:creationId xmlns:a16="http://schemas.microsoft.com/office/drawing/2014/main" id="{7892FA68-99B0-4CBB-A51D-7BA890A3E082}"/>
            </a:ext>
          </a:extLst>
        </xdr:cNvPr>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141622</xdr:rowOff>
    </xdr:from>
    <xdr:ext cx="405111" cy="259045"/>
    <xdr:sp macro="" textlink="">
      <xdr:nvSpPr>
        <xdr:cNvPr id="574" name="n_2aveValue【消防施設】&#10;有形固定資産減価償却率">
          <a:extLst>
            <a:ext uri="{FF2B5EF4-FFF2-40B4-BE49-F238E27FC236}">
              <a16:creationId xmlns:a16="http://schemas.microsoft.com/office/drawing/2014/main" id="{1EE4B4DF-2982-4BE0-8E68-3D1D7957CDB6}"/>
            </a:ext>
          </a:extLst>
        </xdr:cNvPr>
        <xdr:cNvSpPr txBox="1"/>
      </xdr:nvSpPr>
      <xdr:spPr>
        <a:xfrm>
          <a:off x="14389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80645</xdr:rowOff>
    </xdr:from>
    <xdr:to>
      <xdr:col>72</xdr:col>
      <xdr:colOff>38100</xdr:colOff>
      <xdr:row>83</xdr:row>
      <xdr:rowOff>10795</xdr:rowOff>
    </xdr:to>
    <xdr:sp macro="" textlink="">
      <xdr:nvSpPr>
        <xdr:cNvPr id="575" name="フローチャート: 判断 574">
          <a:extLst>
            <a:ext uri="{FF2B5EF4-FFF2-40B4-BE49-F238E27FC236}">
              <a16:creationId xmlns:a16="http://schemas.microsoft.com/office/drawing/2014/main" id="{D4B5917B-2083-46B6-AE5E-347296BC282E}"/>
            </a:ext>
          </a:extLst>
        </xdr:cNvPr>
        <xdr:cNvSpPr/>
      </xdr:nvSpPr>
      <xdr:spPr>
        <a:xfrm>
          <a:off x="13652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27322</xdr:rowOff>
    </xdr:from>
    <xdr:ext cx="405111" cy="259045"/>
    <xdr:sp macro="" textlink="">
      <xdr:nvSpPr>
        <xdr:cNvPr id="576" name="n_3aveValue【消防施設】&#10;有形固定資産減価償却率">
          <a:extLst>
            <a:ext uri="{FF2B5EF4-FFF2-40B4-BE49-F238E27FC236}">
              <a16:creationId xmlns:a16="http://schemas.microsoft.com/office/drawing/2014/main" id="{E62BCC92-F94B-47B1-B617-6F4F8AD66ABA}"/>
            </a:ext>
          </a:extLst>
        </xdr:cNvPr>
        <xdr:cNvSpPr txBox="1"/>
      </xdr:nvSpPr>
      <xdr:spPr>
        <a:xfrm>
          <a:off x="13500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FF02BEFD-71B9-4290-A054-B8FB1E85788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3A1E1C9D-2644-48BD-8033-A7C8D20C732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BB8FBE2D-C555-4083-970B-506E4AFD1A4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027E0D62-DB21-4040-80C7-AEADFA4A014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5EC56AC6-E9A6-4795-B45F-A4C9D83DA30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42545</xdr:rowOff>
    </xdr:from>
    <xdr:to>
      <xdr:col>85</xdr:col>
      <xdr:colOff>177800</xdr:colOff>
      <xdr:row>83</xdr:row>
      <xdr:rowOff>144145</xdr:rowOff>
    </xdr:to>
    <xdr:sp macro="" textlink="">
      <xdr:nvSpPr>
        <xdr:cNvPr id="582" name="楕円 581">
          <a:extLst>
            <a:ext uri="{FF2B5EF4-FFF2-40B4-BE49-F238E27FC236}">
              <a16:creationId xmlns:a16="http://schemas.microsoft.com/office/drawing/2014/main" id="{89632770-C5A0-4A7B-A6D8-D72F9EF708B4}"/>
            </a:ext>
          </a:extLst>
        </xdr:cNvPr>
        <xdr:cNvSpPr/>
      </xdr:nvSpPr>
      <xdr:spPr>
        <a:xfrm>
          <a:off x="162687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20972</xdr:rowOff>
    </xdr:from>
    <xdr:ext cx="405111" cy="259045"/>
    <xdr:sp macro="" textlink="">
      <xdr:nvSpPr>
        <xdr:cNvPr id="583" name="【消防施設】&#10;有形固定資産減価償却率該当値テキスト">
          <a:extLst>
            <a:ext uri="{FF2B5EF4-FFF2-40B4-BE49-F238E27FC236}">
              <a16:creationId xmlns:a16="http://schemas.microsoft.com/office/drawing/2014/main" id="{1EB1C132-66B0-45E2-A274-6AA983BFDF1A}"/>
            </a:ext>
          </a:extLst>
        </xdr:cNvPr>
        <xdr:cNvSpPr txBox="1"/>
      </xdr:nvSpPr>
      <xdr:spPr>
        <a:xfrm>
          <a:off x="16357600"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76836</xdr:rowOff>
    </xdr:from>
    <xdr:to>
      <xdr:col>81</xdr:col>
      <xdr:colOff>101600</xdr:colOff>
      <xdr:row>84</xdr:row>
      <xdr:rowOff>6986</xdr:rowOff>
    </xdr:to>
    <xdr:sp macro="" textlink="">
      <xdr:nvSpPr>
        <xdr:cNvPr id="584" name="楕円 583">
          <a:extLst>
            <a:ext uri="{FF2B5EF4-FFF2-40B4-BE49-F238E27FC236}">
              <a16:creationId xmlns:a16="http://schemas.microsoft.com/office/drawing/2014/main" id="{448CFE56-271D-47AB-8BA8-26C333FE84C9}"/>
            </a:ext>
          </a:extLst>
        </xdr:cNvPr>
        <xdr:cNvSpPr/>
      </xdr:nvSpPr>
      <xdr:spPr>
        <a:xfrm>
          <a:off x="15430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93345</xdr:rowOff>
    </xdr:from>
    <xdr:to>
      <xdr:col>85</xdr:col>
      <xdr:colOff>127000</xdr:colOff>
      <xdr:row>83</xdr:row>
      <xdr:rowOff>127636</xdr:rowOff>
    </xdr:to>
    <xdr:cxnSp macro="">
      <xdr:nvCxnSpPr>
        <xdr:cNvPr id="585" name="直線コネクタ 584">
          <a:extLst>
            <a:ext uri="{FF2B5EF4-FFF2-40B4-BE49-F238E27FC236}">
              <a16:creationId xmlns:a16="http://schemas.microsoft.com/office/drawing/2014/main" id="{E6F15871-D14A-4590-857C-FC9D5B3214D5}"/>
            </a:ext>
          </a:extLst>
        </xdr:cNvPr>
        <xdr:cNvCxnSpPr/>
      </xdr:nvCxnSpPr>
      <xdr:spPr>
        <a:xfrm flipV="1">
          <a:off x="15481300" y="143236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107314</xdr:rowOff>
    </xdr:from>
    <xdr:to>
      <xdr:col>76</xdr:col>
      <xdr:colOff>165100</xdr:colOff>
      <xdr:row>84</xdr:row>
      <xdr:rowOff>37464</xdr:rowOff>
    </xdr:to>
    <xdr:sp macro="" textlink="">
      <xdr:nvSpPr>
        <xdr:cNvPr id="586" name="楕円 585">
          <a:extLst>
            <a:ext uri="{FF2B5EF4-FFF2-40B4-BE49-F238E27FC236}">
              <a16:creationId xmlns:a16="http://schemas.microsoft.com/office/drawing/2014/main" id="{1CA891B1-C297-4E01-AADF-7E76578FE387}"/>
            </a:ext>
          </a:extLst>
        </xdr:cNvPr>
        <xdr:cNvSpPr/>
      </xdr:nvSpPr>
      <xdr:spPr>
        <a:xfrm>
          <a:off x="14541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127636</xdr:rowOff>
    </xdr:from>
    <xdr:to>
      <xdr:col>81</xdr:col>
      <xdr:colOff>50800</xdr:colOff>
      <xdr:row>83</xdr:row>
      <xdr:rowOff>158114</xdr:rowOff>
    </xdr:to>
    <xdr:cxnSp macro="">
      <xdr:nvCxnSpPr>
        <xdr:cNvPr id="587" name="直線コネクタ 586">
          <a:extLst>
            <a:ext uri="{FF2B5EF4-FFF2-40B4-BE49-F238E27FC236}">
              <a16:creationId xmlns:a16="http://schemas.microsoft.com/office/drawing/2014/main" id="{2B8039CE-B59C-4D7F-839E-ED95BF8AC769}"/>
            </a:ext>
          </a:extLst>
        </xdr:cNvPr>
        <xdr:cNvCxnSpPr/>
      </xdr:nvCxnSpPr>
      <xdr:spPr>
        <a:xfrm flipV="1">
          <a:off x="14592300" y="1435798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169563</xdr:rowOff>
    </xdr:from>
    <xdr:ext cx="405111" cy="259045"/>
    <xdr:sp macro="" textlink="">
      <xdr:nvSpPr>
        <xdr:cNvPr id="588" name="n_1mainValue【消防施設】&#10;有形固定資産減価償却率">
          <a:extLst>
            <a:ext uri="{FF2B5EF4-FFF2-40B4-BE49-F238E27FC236}">
              <a16:creationId xmlns:a16="http://schemas.microsoft.com/office/drawing/2014/main" id="{D484C219-4AB6-4A23-80B3-798D09675438}"/>
            </a:ext>
          </a:extLst>
        </xdr:cNvPr>
        <xdr:cNvSpPr txBox="1"/>
      </xdr:nvSpPr>
      <xdr:spPr>
        <a:xfrm>
          <a:off x="152660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28591</xdr:rowOff>
    </xdr:from>
    <xdr:ext cx="405111" cy="259045"/>
    <xdr:sp macro="" textlink="">
      <xdr:nvSpPr>
        <xdr:cNvPr id="589" name="n_2mainValue【消防施設】&#10;有形固定資産減価償却率">
          <a:extLst>
            <a:ext uri="{FF2B5EF4-FFF2-40B4-BE49-F238E27FC236}">
              <a16:creationId xmlns:a16="http://schemas.microsoft.com/office/drawing/2014/main" id="{F9C73A67-4518-4685-8F0E-511D996A72C6}"/>
            </a:ext>
          </a:extLst>
        </xdr:cNvPr>
        <xdr:cNvSpPr txBox="1"/>
      </xdr:nvSpPr>
      <xdr:spPr>
        <a:xfrm>
          <a:off x="14389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0" name="正方形/長方形 589">
          <a:extLst>
            <a:ext uri="{FF2B5EF4-FFF2-40B4-BE49-F238E27FC236}">
              <a16:creationId xmlns:a16="http://schemas.microsoft.com/office/drawing/2014/main" id="{24D6AD22-614D-4BD8-809F-FA17C6A4348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1" name="正方形/長方形 590">
          <a:extLst>
            <a:ext uri="{FF2B5EF4-FFF2-40B4-BE49-F238E27FC236}">
              <a16:creationId xmlns:a16="http://schemas.microsoft.com/office/drawing/2014/main" id="{10EB9079-6686-430A-B39A-5AF1430A475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2" name="正方形/長方形 591">
          <a:extLst>
            <a:ext uri="{FF2B5EF4-FFF2-40B4-BE49-F238E27FC236}">
              <a16:creationId xmlns:a16="http://schemas.microsoft.com/office/drawing/2014/main" id="{43C76F35-6500-467E-BF18-3C1C202CD83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3" name="正方形/長方形 592">
          <a:extLst>
            <a:ext uri="{FF2B5EF4-FFF2-40B4-BE49-F238E27FC236}">
              <a16:creationId xmlns:a16="http://schemas.microsoft.com/office/drawing/2014/main" id="{7EDFFF0C-B723-49B3-AB69-D4131C21A61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4" name="正方形/長方形 593">
          <a:extLst>
            <a:ext uri="{FF2B5EF4-FFF2-40B4-BE49-F238E27FC236}">
              <a16:creationId xmlns:a16="http://schemas.microsoft.com/office/drawing/2014/main" id="{27B2E55E-4FD3-42B7-8CFD-27C9BB95F56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5" name="正方形/長方形 594">
          <a:extLst>
            <a:ext uri="{FF2B5EF4-FFF2-40B4-BE49-F238E27FC236}">
              <a16:creationId xmlns:a16="http://schemas.microsoft.com/office/drawing/2014/main" id="{B174C65D-F429-49AE-A3F9-BAB4DF965DC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6" name="正方形/長方形 595">
          <a:extLst>
            <a:ext uri="{FF2B5EF4-FFF2-40B4-BE49-F238E27FC236}">
              <a16:creationId xmlns:a16="http://schemas.microsoft.com/office/drawing/2014/main" id="{2BB252F1-2400-4CEC-83FC-FC1241C0E67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7" name="正方形/長方形 596">
          <a:extLst>
            <a:ext uri="{FF2B5EF4-FFF2-40B4-BE49-F238E27FC236}">
              <a16:creationId xmlns:a16="http://schemas.microsoft.com/office/drawing/2014/main" id="{7AAE4CDA-E901-46E9-B791-4CD0CCBB1AB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8" name="テキスト ボックス 597">
          <a:extLst>
            <a:ext uri="{FF2B5EF4-FFF2-40B4-BE49-F238E27FC236}">
              <a16:creationId xmlns:a16="http://schemas.microsoft.com/office/drawing/2014/main" id="{F644E578-D813-429D-AA16-755C46A38CE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9" name="直線コネクタ 598">
          <a:extLst>
            <a:ext uri="{FF2B5EF4-FFF2-40B4-BE49-F238E27FC236}">
              <a16:creationId xmlns:a16="http://schemas.microsoft.com/office/drawing/2014/main" id="{8D696D8F-13EC-4631-9BBC-243C759F18C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0" name="直線コネクタ 599">
          <a:extLst>
            <a:ext uri="{FF2B5EF4-FFF2-40B4-BE49-F238E27FC236}">
              <a16:creationId xmlns:a16="http://schemas.microsoft.com/office/drawing/2014/main" id="{1CC47419-F66B-47BE-98DE-2BCF44F1F673}"/>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1" name="テキスト ボックス 600">
          <a:extLst>
            <a:ext uri="{FF2B5EF4-FFF2-40B4-BE49-F238E27FC236}">
              <a16:creationId xmlns:a16="http://schemas.microsoft.com/office/drawing/2014/main" id="{D613B530-81EA-4650-8739-D6B1D51AE0B4}"/>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2" name="直線コネクタ 601">
          <a:extLst>
            <a:ext uri="{FF2B5EF4-FFF2-40B4-BE49-F238E27FC236}">
              <a16:creationId xmlns:a16="http://schemas.microsoft.com/office/drawing/2014/main" id="{1175A89F-FAC2-4BD4-8CFE-1A562C276FAD}"/>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3" name="テキスト ボックス 602">
          <a:extLst>
            <a:ext uri="{FF2B5EF4-FFF2-40B4-BE49-F238E27FC236}">
              <a16:creationId xmlns:a16="http://schemas.microsoft.com/office/drawing/2014/main" id="{51878692-A3A8-4D3B-A7B7-75A280E762E2}"/>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4" name="直線コネクタ 603">
          <a:extLst>
            <a:ext uri="{FF2B5EF4-FFF2-40B4-BE49-F238E27FC236}">
              <a16:creationId xmlns:a16="http://schemas.microsoft.com/office/drawing/2014/main" id="{18DCB67E-9319-48D6-91F2-F3FED3877A73}"/>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5" name="テキスト ボックス 604">
          <a:extLst>
            <a:ext uri="{FF2B5EF4-FFF2-40B4-BE49-F238E27FC236}">
              <a16:creationId xmlns:a16="http://schemas.microsoft.com/office/drawing/2014/main" id="{17D1A59C-5CDD-40D7-8444-06BF797D6874}"/>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6" name="直線コネクタ 605">
          <a:extLst>
            <a:ext uri="{FF2B5EF4-FFF2-40B4-BE49-F238E27FC236}">
              <a16:creationId xmlns:a16="http://schemas.microsoft.com/office/drawing/2014/main" id="{F2066C99-54B7-44A9-BEC8-EFA61DA3B83B}"/>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7" name="テキスト ボックス 606">
          <a:extLst>
            <a:ext uri="{FF2B5EF4-FFF2-40B4-BE49-F238E27FC236}">
              <a16:creationId xmlns:a16="http://schemas.microsoft.com/office/drawing/2014/main" id="{E8FDF735-56CB-418A-BDD3-C0ABA2FC171E}"/>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8" name="直線コネクタ 607">
          <a:extLst>
            <a:ext uri="{FF2B5EF4-FFF2-40B4-BE49-F238E27FC236}">
              <a16:creationId xmlns:a16="http://schemas.microsoft.com/office/drawing/2014/main" id="{7661A535-14E9-4667-B3A6-ADAEC0A61DA2}"/>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9" name="テキスト ボックス 608">
          <a:extLst>
            <a:ext uri="{FF2B5EF4-FFF2-40B4-BE49-F238E27FC236}">
              <a16:creationId xmlns:a16="http://schemas.microsoft.com/office/drawing/2014/main" id="{00031021-23B5-456C-9086-7FFCDD73D128}"/>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0" name="直線コネクタ 609">
          <a:extLst>
            <a:ext uri="{FF2B5EF4-FFF2-40B4-BE49-F238E27FC236}">
              <a16:creationId xmlns:a16="http://schemas.microsoft.com/office/drawing/2014/main" id="{AAEABA39-2E17-4A02-A6E4-9881B9C34CE1}"/>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1" name="テキスト ボックス 610">
          <a:extLst>
            <a:ext uri="{FF2B5EF4-FFF2-40B4-BE49-F238E27FC236}">
              <a16:creationId xmlns:a16="http://schemas.microsoft.com/office/drawing/2014/main" id="{FB49AA8C-3340-4C7F-B003-FE2D10F3AA11}"/>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a:extLst>
            <a:ext uri="{FF2B5EF4-FFF2-40B4-BE49-F238E27FC236}">
              <a16:creationId xmlns:a16="http://schemas.microsoft.com/office/drawing/2014/main" id="{115BF30A-7DFE-4A49-A0BE-843D20D6562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a:extLst>
            <a:ext uri="{FF2B5EF4-FFF2-40B4-BE49-F238E27FC236}">
              <a16:creationId xmlns:a16="http://schemas.microsoft.com/office/drawing/2014/main" id="{78F66E34-ABD7-4881-8455-7E39209F5B4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消防施設】&#10;一人当たり面積グラフ枠">
          <a:extLst>
            <a:ext uri="{FF2B5EF4-FFF2-40B4-BE49-F238E27FC236}">
              <a16:creationId xmlns:a16="http://schemas.microsoft.com/office/drawing/2014/main" id="{90D2D7E0-3580-4DC6-9A1D-BEC431E80B3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44631</xdr:rowOff>
    </xdr:from>
    <xdr:to>
      <xdr:col>116</xdr:col>
      <xdr:colOff>62864</xdr:colOff>
      <xdr:row>86</xdr:row>
      <xdr:rowOff>155666</xdr:rowOff>
    </xdr:to>
    <xdr:cxnSp macro="">
      <xdr:nvCxnSpPr>
        <xdr:cNvPr id="615" name="直線コネクタ 614">
          <a:extLst>
            <a:ext uri="{FF2B5EF4-FFF2-40B4-BE49-F238E27FC236}">
              <a16:creationId xmlns:a16="http://schemas.microsoft.com/office/drawing/2014/main" id="{56E8B3F1-AEFD-4736-A61F-2677BECF8907}"/>
            </a:ext>
          </a:extLst>
        </xdr:cNvPr>
        <xdr:cNvCxnSpPr/>
      </xdr:nvCxnSpPr>
      <xdr:spPr>
        <a:xfrm flipV="1">
          <a:off x="22160864" y="1341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616" name="【消防施設】&#10;一人当たり面積最小値テキスト">
          <a:extLst>
            <a:ext uri="{FF2B5EF4-FFF2-40B4-BE49-F238E27FC236}">
              <a16:creationId xmlns:a16="http://schemas.microsoft.com/office/drawing/2014/main" id="{31D449B4-54A3-4B70-8891-DF5A2FD6DA71}"/>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617" name="直線コネクタ 616">
          <a:extLst>
            <a:ext uri="{FF2B5EF4-FFF2-40B4-BE49-F238E27FC236}">
              <a16:creationId xmlns:a16="http://schemas.microsoft.com/office/drawing/2014/main" id="{1A283E13-FFFC-4A5D-8ED0-4989237546AF}"/>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162758</xdr:rowOff>
    </xdr:from>
    <xdr:ext cx="469744" cy="259045"/>
    <xdr:sp macro="" textlink="">
      <xdr:nvSpPr>
        <xdr:cNvPr id="618" name="【消防施設】&#10;一人当たり面積最大値テキスト">
          <a:extLst>
            <a:ext uri="{FF2B5EF4-FFF2-40B4-BE49-F238E27FC236}">
              <a16:creationId xmlns:a16="http://schemas.microsoft.com/office/drawing/2014/main" id="{BB04630A-B3F3-43D1-AAAA-352396ECF7DC}"/>
            </a:ext>
          </a:extLst>
        </xdr:cNvPr>
        <xdr:cNvSpPr txBox="1"/>
      </xdr:nvSpPr>
      <xdr:spPr>
        <a:xfrm>
          <a:off x="22199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44631</xdr:rowOff>
    </xdr:from>
    <xdr:to>
      <xdr:col>116</xdr:col>
      <xdr:colOff>152400</xdr:colOff>
      <xdr:row>78</xdr:row>
      <xdr:rowOff>44631</xdr:rowOff>
    </xdr:to>
    <xdr:cxnSp macro="">
      <xdr:nvCxnSpPr>
        <xdr:cNvPr id="619" name="直線コネクタ 618">
          <a:extLst>
            <a:ext uri="{FF2B5EF4-FFF2-40B4-BE49-F238E27FC236}">
              <a16:creationId xmlns:a16="http://schemas.microsoft.com/office/drawing/2014/main" id="{F088529A-96B5-4FD3-9A0E-4917E11746D7}"/>
            </a:ext>
          </a:extLst>
        </xdr:cNvPr>
        <xdr:cNvCxnSpPr/>
      </xdr:nvCxnSpPr>
      <xdr:spPr>
        <a:xfrm>
          <a:off x="22072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97989</xdr:rowOff>
    </xdr:from>
    <xdr:ext cx="469744" cy="259045"/>
    <xdr:sp macro="" textlink="">
      <xdr:nvSpPr>
        <xdr:cNvPr id="620" name="【消防施設】&#10;一人当たり面積平均値テキスト">
          <a:extLst>
            <a:ext uri="{FF2B5EF4-FFF2-40B4-BE49-F238E27FC236}">
              <a16:creationId xmlns:a16="http://schemas.microsoft.com/office/drawing/2014/main" id="{7CB3CFAA-4162-4EB6-ABB4-EFF870548953}"/>
            </a:ext>
          </a:extLst>
        </xdr:cNvPr>
        <xdr:cNvSpPr txBox="1"/>
      </xdr:nvSpPr>
      <xdr:spPr>
        <a:xfrm>
          <a:off x="22199600" y="1432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119562</xdr:rowOff>
    </xdr:from>
    <xdr:to>
      <xdr:col>116</xdr:col>
      <xdr:colOff>114300</xdr:colOff>
      <xdr:row>84</xdr:row>
      <xdr:rowOff>49712</xdr:rowOff>
    </xdr:to>
    <xdr:sp macro="" textlink="">
      <xdr:nvSpPr>
        <xdr:cNvPr id="621" name="フローチャート: 判断 620">
          <a:extLst>
            <a:ext uri="{FF2B5EF4-FFF2-40B4-BE49-F238E27FC236}">
              <a16:creationId xmlns:a16="http://schemas.microsoft.com/office/drawing/2014/main" id="{774DE647-49A4-4B1B-AC6C-69659504DAAB}"/>
            </a:ext>
          </a:extLst>
        </xdr:cNvPr>
        <xdr:cNvSpPr/>
      </xdr:nvSpPr>
      <xdr:spPr>
        <a:xfrm>
          <a:off x="22110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129358</xdr:rowOff>
    </xdr:from>
    <xdr:to>
      <xdr:col>112</xdr:col>
      <xdr:colOff>38100</xdr:colOff>
      <xdr:row>84</xdr:row>
      <xdr:rowOff>59508</xdr:rowOff>
    </xdr:to>
    <xdr:sp macro="" textlink="">
      <xdr:nvSpPr>
        <xdr:cNvPr id="622" name="フローチャート: 判断 621">
          <a:extLst>
            <a:ext uri="{FF2B5EF4-FFF2-40B4-BE49-F238E27FC236}">
              <a16:creationId xmlns:a16="http://schemas.microsoft.com/office/drawing/2014/main" id="{4DDB72E1-AC96-40F2-AF29-731BAB0CDB92}"/>
            </a:ext>
          </a:extLst>
        </xdr:cNvPr>
        <xdr:cNvSpPr/>
      </xdr:nvSpPr>
      <xdr:spPr>
        <a:xfrm>
          <a:off x="21272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50635</xdr:rowOff>
    </xdr:from>
    <xdr:ext cx="469744" cy="259045"/>
    <xdr:sp macro="" textlink="">
      <xdr:nvSpPr>
        <xdr:cNvPr id="623" name="n_1aveValue【消防施設】&#10;一人当たり面積">
          <a:extLst>
            <a:ext uri="{FF2B5EF4-FFF2-40B4-BE49-F238E27FC236}">
              <a16:creationId xmlns:a16="http://schemas.microsoft.com/office/drawing/2014/main" id="{74712129-BBBF-4646-8429-DD8B7E88E087}"/>
            </a:ext>
          </a:extLst>
        </xdr:cNvPr>
        <xdr:cNvSpPr txBox="1"/>
      </xdr:nvSpPr>
      <xdr:spPr>
        <a:xfrm>
          <a:off x="210757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80373</xdr:rowOff>
    </xdr:from>
    <xdr:to>
      <xdr:col>107</xdr:col>
      <xdr:colOff>101600</xdr:colOff>
      <xdr:row>84</xdr:row>
      <xdr:rowOff>10523</xdr:rowOff>
    </xdr:to>
    <xdr:sp macro="" textlink="">
      <xdr:nvSpPr>
        <xdr:cNvPr id="624" name="フローチャート: 判断 623">
          <a:extLst>
            <a:ext uri="{FF2B5EF4-FFF2-40B4-BE49-F238E27FC236}">
              <a16:creationId xmlns:a16="http://schemas.microsoft.com/office/drawing/2014/main" id="{B2EBB398-D249-4841-B208-D1B3F624B506}"/>
            </a:ext>
          </a:extLst>
        </xdr:cNvPr>
        <xdr:cNvSpPr/>
      </xdr:nvSpPr>
      <xdr:spPr>
        <a:xfrm>
          <a:off x="20383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1650</xdr:rowOff>
    </xdr:from>
    <xdr:ext cx="469744" cy="259045"/>
    <xdr:sp macro="" textlink="">
      <xdr:nvSpPr>
        <xdr:cNvPr id="625" name="n_2aveValue【消防施設】&#10;一人当たり面積">
          <a:extLst>
            <a:ext uri="{FF2B5EF4-FFF2-40B4-BE49-F238E27FC236}">
              <a16:creationId xmlns:a16="http://schemas.microsoft.com/office/drawing/2014/main" id="{8788F506-B7F5-4AF8-B3E4-6B04473C1F2D}"/>
            </a:ext>
          </a:extLst>
        </xdr:cNvPr>
        <xdr:cNvSpPr txBox="1"/>
      </xdr:nvSpPr>
      <xdr:spPr>
        <a:xfrm>
          <a:off x="201994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23223</xdr:rowOff>
    </xdr:from>
    <xdr:to>
      <xdr:col>102</xdr:col>
      <xdr:colOff>165100</xdr:colOff>
      <xdr:row>84</xdr:row>
      <xdr:rowOff>124823</xdr:rowOff>
    </xdr:to>
    <xdr:sp macro="" textlink="">
      <xdr:nvSpPr>
        <xdr:cNvPr id="626" name="フローチャート: 判断 625">
          <a:extLst>
            <a:ext uri="{FF2B5EF4-FFF2-40B4-BE49-F238E27FC236}">
              <a16:creationId xmlns:a16="http://schemas.microsoft.com/office/drawing/2014/main" id="{D8608781-86ED-4518-ABD4-8E3ED92C0C1A}"/>
            </a:ext>
          </a:extLst>
        </xdr:cNvPr>
        <xdr:cNvSpPr/>
      </xdr:nvSpPr>
      <xdr:spPr>
        <a:xfrm>
          <a:off x="19494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141350</xdr:rowOff>
    </xdr:from>
    <xdr:ext cx="469744" cy="259045"/>
    <xdr:sp macro="" textlink="">
      <xdr:nvSpPr>
        <xdr:cNvPr id="627" name="n_3aveValue【消防施設】&#10;一人当たり面積">
          <a:extLst>
            <a:ext uri="{FF2B5EF4-FFF2-40B4-BE49-F238E27FC236}">
              <a16:creationId xmlns:a16="http://schemas.microsoft.com/office/drawing/2014/main" id="{ED3688DB-4475-48A5-ADA7-5401E9F6D6A6}"/>
            </a:ext>
          </a:extLst>
        </xdr:cNvPr>
        <xdr:cNvSpPr txBox="1"/>
      </xdr:nvSpPr>
      <xdr:spPr>
        <a:xfrm>
          <a:off x="19310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C749FA27-EAB0-434E-9998-0E7A706FE54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871FFA7E-9C9E-4C61-B2B5-7383A32F86B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9074374D-FED9-442E-9634-E8CB25DEED2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ACAA13F-08D2-4DB7-8E28-0BEC531B5B4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7EC273C4-42DA-4BE5-814A-CA03C567E41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50981</xdr:rowOff>
    </xdr:from>
    <xdr:to>
      <xdr:col>116</xdr:col>
      <xdr:colOff>114300</xdr:colOff>
      <xdr:row>81</xdr:row>
      <xdr:rowOff>152581</xdr:rowOff>
    </xdr:to>
    <xdr:sp macro="" textlink="">
      <xdr:nvSpPr>
        <xdr:cNvPr id="633" name="楕円 632">
          <a:extLst>
            <a:ext uri="{FF2B5EF4-FFF2-40B4-BE49-F238E27FC236}">
              <a16:creationId xmlns:a16="http://schemas.microsoft.com/office/drawing/2014/main" id="{4FC24827-0CBF-483B-BFFF-FA894198EAE3}"/>
            </a:ext>
          </a:extLst>
        </xdr:cNvPr>
        <xdr:cNvSpPr/>
      </xdr:nvSpPr>
      <xdr:spPr>
        <a:xfrm>
          <a:off x="221107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73858</xdr:rowOff>
    </xdr:from>
    <xdr:ext cx="469744" cy="259045"/>
    <xdr:sp macro="" textlink="">
      <xdr:nvSpPr>
        <xdr:cNvPr id="634" name="【消防施設】&#10;一人当たり面積該当値テキスト">
          <a:extLst>
            <a:ext uri="{FF2B5EF4-FFF2-40B4-BE49-F238E27FC236}">
              <a16:creationId xmlns:a16="http://schemas.microsoft.com/office/drawing/2014/main" id="{BB5A8924-781A-4545-9A1C-9265A3C8F72F}"/>
            </a:ext>
          </a:extLst>
        </xdr:cNvPr>
        <xdr:cNvSpPr txBox="1"/>
      </xdr:nvSpPr>
      <xdr:spPr>
        <a:xfrm>
          <a:off x="22199600" y="1378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77107</xdr:rowOff>
    </xdr:from>
    <xdr:to>
      <xdr:col>112</xdr:col>
      <xdr:colOff>38100</xdr:colOff>
      <xdr:row>82</xdr:row>
      <xdr:rowOff>7257</xdr:rowOff>
    </xdr:to>
    <xdr:sp macro="" textlink="">
      <xdr:nvSpPr>
        <xdr:cNvPr id="635" name="楕円 634">
          <a:extLst>
            <a:ext uri="{FF2B5EF4-FFF2-40B4-BE49-F238E27FC236}">
              <a16:creationId xmlns:a16="http://schemas.microsoft.com/office/drawing/2014/main" id="{555EEE5F-F5C1-48FB-9DFA-1BF9FCDF6CAD}"/>
            </a:ext>
          </a:extLst>
        </xdr:cNvPr>
        <xdr:cNvSpPr/>
      </xdr:nvSpPr>
      <xdr:spPr>
        <a:xfrm>
          <a:off x="21272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101781</xdr:rowOff>
    </xdr:from>
    <xdr:to>
      <xdr:col>116</xdr:col>
      <xdr:colOff>63500</xdr:colOff>
      <xdr:row>81</xdr:row>
      <xdr:rowOff>127907</xdr:rowOff>
    </xdr:to>
    <xdr:cxnSp macro="">
      <xdr:nvCxnSpPr>
        <xdr:cNvPr id="636" name="直線コネクタ 635">
          <a:extLst>
            <a:ext uri="{FF2B5EF4-FFF2-40B4-BE49-F238E27FC236}">
              <a16:creationId xmlns:a16="http://schemas.microsoft.com/office/drawing/2014/main" id="{CAE6357C-C48F-41CA-AD4B-8BF683A3A71C}"/>
            </a:ext>
          </a:extLst>
        </xdr:cNvPr>
        <xdr:cNvCxnSpPr/>
      </xdr:nvCxnSpPr>
      <xdr:spPr>
        <a:xfrm flipV="1">
          <a:off x="21323300" y="1398923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99968</xdr:rowOff>
    </xdr:from>
    <xdr:to>
      <xdr:col>107</xdr:col>
      <xdr:colOff>101600</xdr:colOff>
      <xdr:row>82</xdr:row>
      <xdr:rowOff>30118</xdr:rowOff>
    </xdr:to>
    <xdr:sp macro="" textlink="">
      <xdr:nvSpPr>
        <xdr:cNvPr id="637" name="楕円 636">
          <a:extLst>
            <a:ext uri="{FF2B5EF4-FFF2-40B4-BE49-F238E27FC236}">
              <a16:creationId xmlns:a16="http://schemas.microsoft.com/office/drawing/2014/main" id="{591FFB3C-76DC-4524-85E9-7CE4DF6DFBD1}"/>
            </a:ext>
          </a:extLst>
        </xdr:cNvPr>
        <xdr:cNvSpPr/>
      </xdr:nvSpPr>
      <xdr:spPr>
        <a:xfrm>
          <a:off x="20383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127907</xdr:rowOff>
    </xdr:from>
    <xdr:to>
      <xdr:col>111</xdr:col>
      <xdr:colOff>177800</xdr:colOff>
      <xdr:row>81</xdr:row>
      <xdr:rowOff>150768</xdr:rowOff>
    </xdr:to>
    <xdr:cxnSp macro="">
      <xdr:nvCxnSpPr>
        <xdr:cNvPr id="638" name="直線コネクタ 637">
          <a:extLst>
            <a:ext uri="{FF2B5EF4-FFF2-40B4-BE49-F238E27FC236}">
              <a16:creationId xmlns:a16="http://schemas.microsoft.com/office/drawing/2014/main" id="{55785D4B-830A-4E64-A6A4-7CFD087E916F}"/>
            </a:ext>
          </a:extLst>
        </xdr:cNvPr>
        <xdr:cNvCxnSpPr/>
      </xdr:nvCxnSpPr>
      <xdr:spPr>
        <a:xfrm flipV="1">
          <a:off x="20434300" y="1401535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23784</xdr:rowOff>
    </xdr:from>
    <xdr:ext cx="469744" cy="259045"/>
    <xdr:sp macro="" textlink="">
      <xdr:nvSpPr>
        <xdr:cNvPr id="639" name="n_1mainValue【消防施設】&#10;一人当たり面積">
          <a:extLst>
            <a:ext uri="{FF2B5EF4-FFF2-40B4-BE49-F238E27FC236}">
              <a16:creationId xmlns:a16="http://schemas.microsoft.com/office/drawing/2014/main" id="{9938A56D-A632-4AF2-BB3C-E83F24BC76CE}"/>
            </a:ext>
          </a:extLst>
        </xdr:cNvPr>
        <xdr:cNvSpPr txBox="1"/>
      </xdr:nvSpPr>
      <xdr:spPr>
        <a:xfrm>
          <a:off x="21075727" y="1373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46645</xdr:rowOff>
    </xdr:from>
    <xdr:ext cx="469744" cy="259045"/>
    <xdr:sp macro="" textlink="">
      <xdr:nvSpPr>
        <xdr:cNvPr id="640" name="n_2mainValue【消防施設】&#10;一人当たり面積">
          <a:extLst>
            <a:ext uri="{FF2B5EF4-FFF2-40B4-BE49-F238E27FC236}">
              <a16:creationId xmlns:a16="http://schemas.microsoft.com/office/drawing/2014/main" id="{1BDD6A43-704E-4D2B-A5F1-50F61FE7DD0E}"/>
            </a:ext>
          </a:extLst>
        </xdr:cNvPr>
        <xdr:cNvSpPr txBox="1"/>
      </xdr:nvSpPr>
      <xdr:spPr>
        <a:xfrm>
          <a:off x="20199427" y="1376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5C548D3C-4A91-432C-9301-2BEAAAFB59E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E4BF93B5-2921-48AF-AAF3-96BF5AA8ED0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2F2A83A4-DBA3-43DE-A31E-0B9E980C3E9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E47E16D8-CE61-4147-A324-83360A4101A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959F5458-547C-4BC2-8D82-35550D1F1F1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AC0270B7-24ED-49DE-9CBB-ED3213CECCC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91B5B0C5-66F3-4D40-BF43-7296DDAE968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139A7612-5675-401A-BECA-33E2CC11204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372CDF3B-E52E-4310-884D-D1705A1B928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8467396E-85CE-4C59-8C0B-6D5027B80AB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F8840CF1-6C1D-4675-959E-D23B009DC09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2" name="テキスト ボックス 651">
          <a:extLst>
            <a:ext uri="{FF2B5EF4-FFF2-40B4-BE49-F238E27FC236}">
              <a16:creationId xmlns:a16="http://schemas.microsoft.com/office/drawing/2014/main" id="{79B081DD-D273-460E-A9B3-01FF5881E90D}"/>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838213A6-8F97-4394-9B81-BCE0E866B1A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14E79741-0BF3-4819-9953-C723244DD00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9A06D6F3-7910-4F55-BE7C-E3E1FC34B78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BC6D71D4-4D68-4139-B2C6-91D94F2D412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3DD470A2-7FBB-4725-973A-D56CE9DCADB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21861FC5-E756-40A8-B6E1-96308714D82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289AC86C-0D8B-4C3F-BC06-9A8235C85C6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3326C037-60D1-43F1-A4C6-03702D547A9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2D9131D1-B9D9-4AF9-A134-0676DCB34F6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2" name="テキスト ボックス 661">
          <a:extLst>
            <a:ext uri="{FF2B5EF4-FFF2-40B4-BE49-F238E27FC236}">
              <a16:creationId xmlns:a16="http://schemas.microsoft.com/office/drawing/2014/main" id="{2038916D-FF57-4308-954F-8195667F126F}"/>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8F9D098E-E201-467B-8E10-5FFCD8AE7CC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4" name="テキスト ボックス 663">
          <a:extLst>
            <a:ext uri="{FF2B5EF4-FFF2-40B4-BE49-F238E27FC236}">
              <a16:creationId xmlns:a16="http://schemas.microsoft.com/office/drawing/2014/main" id="{FEF79842-886D-4BEB-A119-C898601AE37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a:extLst>
            <a:ext uri="{FF2B5EF4-FFF2-40B4-BE49-F238E27FC236}">
              <a16:creationId xmlns:a16="http://schemas.microsoft.com/office/drawing/2014/main" id="{B94486E7-8F9D-4393-8DE4-9F2C9379256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109</xdr:row>
      <xdr:rowOff>4355</xdr:rowOff>
    </xdr:to>
    <xdr:cxnSp macro="">
      <xdr:nvCxnSpPr>
        <xdr:cNvPr id="666" name="直線コネクタ 665">
          <a:extLst>
            <a:ext uri="{FF2B5EF4-FFF2-40B4-BE49-F238E27FC236}">
              <a16:creationId xmlns:a16="http://schemas.microsoft.com/office/drawing/2014/main" id="{88B06ED7-7506-45F2-9F43-D08E2745023B}"/>
            </a:ext>
          </a:extLst>
        </xdr:cNvPr>
        <xdr:cNvCxnSpPr/>
      </xdr:nvCxnSpPr>
      <xdr:spPr>
        <a:xfrm flipV="1">
          <a:off x="16318864" y="17258756"/>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340478" cy="259045"/>
    <xdr:sp macro="" textlink="">
      <xdr:nvSpPr>
        <xdr:cNvPr id="667" name="【庁舎】&#10;有形固定資産減価償却率最小値テキスト">
          <a:extLst>
            <a:ext uri="{FF2B5EF4-FFF2-40B4-BE49-F238E27FC236}">
              <a16:creationId xmlns:a16="http://schemas.microsoft.com/office/drawing/2014/main" id="{138DBA74-CE41-4CD7-8E2B-A70233502A41}"/>
            </a:ext>
          </a:extLst>
        </xdr:cNvPr>
        <xdr:cNvSpPr txBox="1"/>
      </xdr:nvSpPr>
      <xdr:spPr>
        <a:xfrm>
          <a:off x="16357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68" name="直線コネクタ 667">
          <a:extLst>
            <a:ext uri="{FF2B5EF4-FFF2-40B4-BE49-F238E27FC236}">
              <a16:creationId xmlns:a16="http://schemas.microsoft.com/office/drawing/2014/main" id="{C90A3284-DB81-4AC3-9B44-9DA8700764F9}"/>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669" name="【庁舎】&#10;有形固定資産減価償却率最大値テキスト">
          <a:extLst>
            <a:ext uri="{FF2B5EF4-FFF2-40B4-BE49-F238E27FC236}">
              <a16:creationId xmlns:a16="http://schemas.microsoft.com/office/drawing/2014/main" id="{531B384D-5919-4D34-AE55-DBDA5B0835A5}"/>
            </a:ext>
          </a:extLst>
        </xdr:cNvPr>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670" name="直線コネクタ 669">
          <a:extLst>
            <a:ext uri="{FF2B5EF4-FFF2-40B4-BE49-F238E27FC236}">
              <a16:creationId xmlns:a16="http://schemas.microsoft.com/office/drawing/2014/main" id="{9F888394-01D6-49E7-8982-4501D1F998CF}"/>
            </a:ext>
          </a:extLst>
        </xdr:cNvPr>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98896</xdr:rowOff>
    </xdr:from>
    <xdr:ext cx="405111" cy="259045"/>
    <xdr:sp macro="" textlink="">
      <xdr:nvSpPr>
        <xdr:cNvPr id="671" name="【庁舎】&#10;有形固定資産減価償却率平均値テキスト">
          <a:extLst>
            <a:ext uri="{FF2B5EF4-FFF2-40B4-BE49-F238E27FC236}">
              <a16:creationId xmlns:a16="http://schemas.microsoft.com/office/drawing/2014/main" id="{51D3564F-0162-4707-975E-BABE70BCCC80}"/>
            </a:ext>
          </a:extLst>
        </xdr:cNvPr>
        <xdr:cNvSpPr txBox="1"/>
      </xdr:nvSpPr>
      <xdr:spPr>
        <a:xfrm>
          <a:off x="16357600" y="1758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672" name="フローチャート: 判断 671">
          <a:extLst>
            <a:ext uri="{FF2B5EF4-FFF2-40B4-BE49-F238E27FC236}">
              <a16:creationId xmlns:a16="http://schemas.microsoft.com/office/drawing/2014/main" id="{CD5CEEB5-8C96-4358-9F03-29B617DAA918}"/>
            </a:ext>
          </a:extLst>
        </xdr:cNvPr>
        <xdr:cNvSpPr/>
      </xdr:nvSpPr>
      <xdr:spPr>
        <a:xfrm>
          <a:off x="162687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62956</xdr:rowOff>
    </xdr:from>
    <xdr:to>
      <xdr:col>81</xdr:col>
      <xdr:colOff>101600</xdr:colOff>
      <xdr:row>103</xdr:row>
      <xdr:rowOff>164556</xdr:rowOff>
    </xdr:to>
    <xdr:sp macro="" textlink="">
      <xdr:nvSpPr>
        <xdr:cNvPr id="673" name="フローチャート: 判断 672">
          <a:extLst>
            <a:ext uri="{FF2B5EF4-FFF2-40B4-BE49-F238E27FC236}">
              <a16:creationId xmlns:a16="http://schemas.microsoft.com/office/drawing/2014/main" id="{C5FF52EF-5C46-4AFA-A736-955BB0917F96}"/>
            </a:ext>
          </a:extLst>
        </xdr:cNvPr>
        <xdr:cNvSpPr/>
      </xdr:nvSpPr>
      <xdr:spPr>
        <a:xfrm>
          <a:off x="15430500" y="177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9633</xdr:rowOff>
    </xdr:from>
    <xdr:ext cx="405111" cy="259045"/>
    <xdr:sp macro="" textlink="">
      <xdr:nvSpPr>
        <xdr:cNvPr id="674" name="n_1aveValue【庁舎】&#10;有形固定資産減価償却率">
          <a:extLst>
            <a:ext uri="{FF2B5EF4-FFF2-40B4-BE49-F238E27FC236}">
              <a16:creationId xmlns:a16="http://schemas.microsoft.com/office/drawing/2014/main" id="{1A290848-BCE2-4869-BC5F-422E7FADDAC4}"/>
            </a:ext>
          </a:extLst>
        </xdr:cNvPr>
        <xdr:cNvSpPr txBox="1"/>
      </xdr:nvSpPr>
      <xdr:spPr>
        <a:xfrm>
          <a:off x="152660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22134</xdr:rowOff>
    </xdr:from>
    <xdr:to>
      <xdr:col>76</xdr:col>
      <xdr:colOff>165100</xdr:colOff>
      <xdr:row>103</xdr:row>
      <xdr:rowOff>123734</xdr:rowOff>
    </xdr:to>
    <xdr:sp macro="" textlink="">
      <xdr:nvSpPr>
        <xdr:cNvPr id="675" name="フローチャート: 判断 674">
          <a:extLst>
            <a:ext uri="{FF2B5EF4-FFF2-40B4-BE49-F238E27FC236}">
              <a16:creationId xmlns:a16="http://schemas.microsoft.com/office/drawing/2014/main" id="{1069B4F5-FDE6-496A-8E30-B6BC5789CCF9}"/>
            </a:ext>
          </a:extLst>
        </xdr:cNvPr>
        <xdr:cNvSpPr/>
      </xdr:nvSpPr>
      <xdr:spPr>
        <a:xfrm>
          <a:off x="14541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140261</xdr:rowOff>
    </xdr:from>
    <xdr:ext cx="405111" cy="259045"/>
    <xdr:sp macro="" textlink="">
      <xdr:nvSpPr>
        <xdr:cNvPr id="676" name="n_2aveValue【庁舎】&#10;有形固定資産減価償却率">
          <a:extLst>
            <a:ext uri="{FF2B5EF4-FFF2-40B4-BE49-F238E27FC236}">
              <a16:creationId xmlns:a16="http://schemas.microsoft.com/office/drawing/2014/main" id="{53007180-DFA7-44FA-89AE-4907C87A5E99}"/>
            </a:ext>
          </a:extLst>
        </xdr:cNvPr>
        <xdr:cNvSpPr txBox="1"/>
      </xdr:nvSpPr>
      <xdr:spPr>
        <a:xfrm>
          <a:off x="143897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54792</xdr:rowOff>
    </xdr:from>
    <xdr:to>
      <xdr:col>72</xdr:col>
      <xdr:colOff>38100</xdr:colOff>
      <xdr:row>103</xdr:row>
      <xdr:rowOff>156392</xdr:rowOff>
    </xdr:to>
    <xdr:sp macro="" textlink="">
      <xdr:nvSpPr>
        <xdr:cNvPr id="677" name="フローチャート: 判断 676">
          <a:extLst>
            <a:ext uri="{FF2B5EF4-FFF2-40B4-BE49-F238E27FC236}">
              <a16:creationId xmlns:a16="http://schemas.microsoft.com/office/drawing/2014/main" id="{599D66C1-C841-449C-A334-8727112DB2A9}"/>
            </a:ext>
          </a:extLst>
        </xdr:cNvPr>
        <xdr:cNvSpPr/>
      </xdr:nvSpPr>
      <xdr:spPr>
        <a:xfrm>
          <a:off x="13652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1469</xdr:rowOff>
    </xdr:from>
    <xdr:ext cx="405111" cy="259045"/>
    <xdr:sp macro="" textlink="">
      <xdr:nvSpPr>
        <xdr:cNvPr id="678" name="n_3aveValue【庁舎】&#10;有形固定資産減価償却率">
          <a:extLst>
            <a:ext uri="{FF2B5EF4-FFF2-40B4-BE49-F238E27FC236}">
              <a16:creationId xmlns:a16="http://schemas.microsoft.com/office/drawing/2014/main" id="{E3D82A5F-53A3-45AA-BE4A-908D6BB18AE1}"/>
            </a:ext>
          </a:extLst>
        </xdr:cNvPr>
        <xdr:cNvSpPr txBox="1"/>
      </xdr:nvSpPr>
      <xdr:spPr>
        <a:xfrm>
          <a:off x="13500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347C0E72-1B03-4D45-A9E8-3B79AD0AAB4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184BE074-E927-4785-9B5B-A79C31A6C11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752C808F-2DD5-4E09-B375-EDFB7B8C06F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402EA57E-5A0A-4173-BE8A-3ABFB20074E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137A904A-53F0-489F-BA40-94BF539CE25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82550</xdr:rowOff>
    </xdr:from>
    <xdr:to>
      <xdr:col>85</xdr:col>
      <xdr:colOff>177800</xdr:colOff>
      <xdr:row>104</xdr:row>
      <xdr:rowOff>12700</xdr:rowOff>
    </xdr:to>
    <xdr:sp macro="" textlink="">
      <xdr:nvSpPr>
        <xdr:cNvPr id="684" name="楕円 683">
          <a:extLst>
            <a:ext uri="{FF2B5EF4-FFF2-40B4-BE49-F238E27FC236}">
              <a16:creationId xmlns:a16="http://schemas.microsoft.com/office/drawing/2014/main" id="{CB7F3DE1-E4BA-4BBD-B7F1-42BF0FC1B5FF}"/>
            </a:ext>
          </a:extLst>
        </xdr:cNvPr>
        <xdr:cNvSpPr/>
      </xdr:nvSpPr>
      <xdr:spPr>
        <a:xfrm>
          <a:off x="16268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60977</xdr:rowOff>
    </xdr:from>
    <xdr:ext cx="405111" cy="259045"/>
    <xdr:sp macro="" textlink="">
      <xdr:nvSpPr>
        <xdr:cNvPr id="685" name="【庁舎】&#10;有形固定資産減価償却率該当値テキスト">
          <a:extLst>
            <a:ext uri="{FF2B5EF4-FFF2-40B4-BE49-F238E27FC236}">
              <a16:creationId xmlns:a16="http://schemas.microsoft.com/office/drawing/2014/main" id="{3DF3EA87-FCEF-4CA3-8677-3F994446A6E7}"/>
            </a:ext>
          </a:extLst>
        </xdr:cNvPr>
        <xdr:cNvSpPr txBox="1"/>
      </xdr:nvSpPr>
      <xdr:spPr>
        <a:xfrm>
          <a:off x="16357600"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111942</xdr:rowOff>
    </xdr:from>
    <xdr:to>
      <xdr:col>81</xdr:col>
      <xdr:colOff>101600</xdr:colOff>
      <xdr:row>104</xdr:row>
      <xdr:rowOff>42092</xdr:rowOff>
    </xdr:to>
    <xdr:sp macro="" textlink="">
      <xdr:nvSpPr>
        <xdr:cNvPr id="686" name="楕円 685">
          <a:extLst>
            <a:ext uri="{FF2B5EF4-FFF2-40B4-BE49-F238E27FC236}">
              <a16:creationId xmlns:a16="http://schemas.microsoft.com/office/drawing/2014/main" id="{39682C51-F574-4C86-9EF4-A4EC25EF65FC}"/>
            </a:ext>
          </a:extLst>
        </xdr:cNvPr>
        <xdr:cNvSpPr/>
      </xdr:nvSpPr>
      <xdr:spPr>
        <a:xfrm>
          <a:off x="15430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133350</xdr:rowOff>
    </xdr:from>
    <xdr:to>
      <xdr:col>85</xdr:col>
      <xdr:colOff>127000</xdr:colOff>
      <xdr:row>103</xdr:row>
      <xdr:rowOff>162742</xdr:rowOff>
    </xdr:to>
    <xdr:cxnSp macro="">
      <xdr:nvCxnSpPr>
        <xdr:cNvPr id="687" name="直線コネクタ 686">
          <a:extLst>
            <a:ext uri="{FF2B5EF4-FFF2-40B4-BE49-F238E27FC236}">
              <a16:creationId xmlns:a16="http://schemas.microsoft.com/office/drawing/2014/main" id="{0C5FE513-FAB6-4EB0-BD8C-C948DD1D40C7}"/>
            </a:ext>
          </a:extLst>
        </xdr:cNvPr>
        <xdr:cNvCxnSpPr/>
      </xdr:nvCxnSpPr>
      <xdr:spPr>
        <a:xfrm flipV="1">
          <a:off x="15481300" y="1779270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141332</xdr:rowOff>
    </xdr:from>
    <xdr:to>
      <xdr:col>76</xdr:col>
      <xdr:colOff>165100</xdr:colOff>
      <xdr:row>104</xdr:row>
      <xdr:rowOff>71482</xdr:rowOff>
    </xdr:to>
    <xdr:sp macro="" textlink="">
      <xdr:nvSpPr>
        <xdr:cNvPr id="688" name="楕円 687">
          <a:extLst>
            <a:ext uri="{FF2B5EF4-FFF2-40B4-BE49-F238E27FC236}">
              <a16:creationId xmlns:a16="http://schemas.microsoft.com/office/drawing/2014/main" id="{9DD02674-E7FB-47E6-B3C1-F726BA496316}"/>
            </a:ext>
          </a:extLst>
        </xdr:cNvPr>
        <xdr:cNvSpPr/>
      </xdr:nvSpPr>
      <xdr:spPr>
        <a:xfrm>
          <a:off x="14541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162742</xdr:rowOff>
    </xdr:from>
    <xdr:to>
      <xdr:col>81</xdr:col>
      <xdr:colOff>50800</xdr:colOff>
      <xdr:row>104</xdr:row>
      <xdr:rowOff>20682</xdr:rowOff>
    </xdr:to>
    <xdr:cxnSp macro="">
      <xdr:nvCxnSpPr>
        <xdr:cNvPr id="689" name="直線コネクタ 688">
          <a:extLst>
            <a:ext uri="{FF2B5EF4-FFF2-40B4-BE49-F238E27FC236}">
              <a16:creationId xmlns:a16="http://schemas.microsoft.com/office/drawing/2014/main" id="{04AEB2EF-A5D5-4379-BF3E-206E9B053F58}"/>
            </a:ext>
          </a:extLst>
        </xdr:cNvPr>
        <xdr:cNvCxnSpPr/>
      </xdr:nvCxnSpPr>
      <xdr:spPr>
        <a:xfrm flipV="1">
          <a:off x="14592300" y="1782209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33219</xdr:rowOff>
    </xdr:from>
    <xdr:ext cx="405111" cy="259045"/>
    <xdr:sp macro="" textlink="">
      <xdr:nvSpPr>
        <xdr:cNvPr id="690" name="n_1mainValue【庁舎】&#10;有形固定資産減価償却率">
          <a:extLst>
            <a:ext uri="{FF2B5EF4-FFF2-40B4-BE49-F238E27FC236}">
              <a16:creationId xmlns:a16="http://schemas.microsoft.com/office/drawing/2014/main" id="{1427AA7F-C6FE-4D3A-8B09-E66DC4B3140E}"/>
            </a:ext>
          </a:extLst>
        </xdr:cNvPr>
        <xdr:cNvSpPr txBox="1"/>
      </xdr:nvSpPr>
      <xdr:spPr>
        <a:xfrm>
          <a:off x="15266044" y="1786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62609</xdr:rowOff>
    </xdr:from>
    <xdr:ext cx="405111" cy="259045"/>
    <xdr:sp macro="" textlink="">
      <xdr:nvSpPr>
        <xdr:cNvPr id="691" name="n_2mainValue【庁舎】&#10;有形固定資産減価償却率">
          <a:extLst>
            <a:ext uri="{FF2B5EF4-FFF2-40B4-BE49-F238E27FC236}">
              <a16:creationId xmlns:a16="http://schemas.microsoft.com/office/drawing/2014/main" id="{E472D218-10B9-437E-AE9E-A8007D5D9297}"/>
            </a:ext>
          </a:extLst>
        </xdr:cNvPr>
        <xdr:cNvSpPr txBox="1"/>
      </xdr:nvSpPr>
      <xdr:spPr>
        <a:xfrm>
          <a:off x="14389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3EC0943F-E58B-4A8E-AA7E-4487BEFEE27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597EF74D-6EC9-48FF-A308-7A6199678C5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E57A3ACE-FBA7-428D-9F44-285F92BD200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759AAB2D-7ABE-4B3E-8A15-DDEA2263F15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C82F0FA8-9276-4928-9182-3909DEE4B80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0A8BA764-4551-4F50-9A75-346ED684535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78F7705F-E3C6-4F4C-A182-1526B3AB47C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BA17C0F6-7509-493D-8D09-157815CF917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F47589A3-FEA3-4D02-AC5D-B795A958F9A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B56FCF9C-67DE-48BD-AAD4-7FA97031D78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2" name="テキスト ボックス 701">
          <a:extLst>
            <a:ext uri="{FF2B5EF4-FFF2-40B4-BE49-F238E27FC236}">
              <a16:creationId xmlns:a16="http://schemas.microsoft.com/office/drawing/2014/main" id="{C7D19DAC-F0AA-4B98-8873-16216E5A9B78}"/>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03" name="直線コネクタ 702">
          <a:extLst>
            <a:ext uri="{FF2B5EF4-FFF2-40B4-BE49-F238E27FC236}">
              <a16:creationId xmlns:a16="http://schemas.microsoft.com/office/drawing/2014/main" id="{BBE6D1BF-0BAF-4053-B137-2FDCCF7C9F1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4" name="テキスト ボックス 703">
          <a:extLst>
            <a:ext uri="{FF2B5EF4-FFF2-40B4-BE49-F238E27FC236}">
              <a16:creationId xmlns:a16="http://schemas.microsoft.com/office/drawing/2014/main" id="{AEB85F74-259B-423B-B647-704FADBD085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5" name="直線コネクタ 704">
          <a:extLst>
            <a:ext uri="{FF2B5EF4-FFF2-40B4-BE49-F238E27FC236}">
              <a16:creationId xmlns:a16="http://schemas.microsoft.com/office/drawing/2014/main" id="{44037E77-E857-4C5B-A5E1-E1595C7104A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6" name="テキスト ボックス 705">
          <a:extLst>
            <a:ext uri="{FF2B5EF4-FFF2-40B4-BE49-F238E27FC236}">
              <a16:creationId xmlns:a16="http://schemas.microsoft.com/office/drawing/2014/main" id="{D1B54FDF-B271-4510-BF1C-A31C7551AEE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7" name="直線コネクタ 706">
          <a:extLst>
            <a:ext uri="{FF2B5EF4-FFF2-40B4-BE49-F238E27FC236}">
              <a16:creationId xmlns:a16="http://schemas.microsoft.com/office/drawing/2014/main" id="{48E1259C-2F00-4A49-817A-48861D3C522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8" name="テキスト ボックス 707">
          <a:extLst>
            <a:ext uri="{FF2B5EF4-FFF2-40B4-BE49-F238E27FC236}">
              <a16:creationId xmlns:a16="http://schemas.microsoft.com/office/drawing/2014/main" id="{DECA5697-19EF-4047-9B66-BE585F5458A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9" name="直線コネクタ 708">
          <a:extLst>
            <a:ext uri="{FF2B5EF4-FFF2-40B4-BE49-F238E27FC236}">
              <a16:creationId xmlns:a16="http://schemas.microsoft.com/office/drawing/2014/main" id="{99BC5A40-4F65-41C5-940F-729DBC169F8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0" name="テキスト ボックス 709">
          <a:extLst>
            <a:ext uri="{FF2B5EF4-FFF2-40B4-BE49-F238E27FC236}">
              <a16:creationId xmlns:a16="http://schemas.microsoft.com/office/drawing/2014/main" id="{C03B4C1C-E701-497C-A980-E39DD8289B9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1" name="直線コネクタ 710">
          <a:extLst>
            <a:ext uri="{FF2B5EF4-FFF2-40B4-BE49-F238E27FC236}">
              <a16:creationId xmlns:a16="http://schemas.microsoft.com/office/drawing/2014/main" id="{EC05A1F9-E583-4A5C-AD2B-7A73948B3A9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2" name="テキスト ボックス 711">
          <a:extLst>
            <a:ext uri="{FF2B5EF4-FFF2-40B4-BE49-F238E27FC236}">
              <a16:creationId xmlns:a16="http://schemas.microsoft.com/office/drawing/2014/main" id="{31C19A6B-82CB-4F7D-A9D6-B3693F46227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6B84FD38-6D79-409C-BB22-EF18749C9D5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27A41441-BADC-43BE-8B6D-AD02BC7E633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a:extLst>
            <a:ext uri="{FF2B5EF4-FFF2-40B4-BE49-F238E27FC236}">
              <a16:creationId xmlns:a16="http://schemas.microsoft.com/office/drawing/2014/main" id="{F728AC15-01DF-4A74-9EE0-8374CCCD09D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97155</xdr:rowOff>
    </xdr:from>
    <xdr:to>
      <xdr:col>116</xdr:col>
      <xdr:colOff>62864</xdr:colOff>
      <xdr:row>109</xdr:row>
      <xdr:rowOff>38100</xdr:rowOff>
    </xdr:to>
    <xdr:cxnSp macro="">
      <xdr:nvCxnSpPr>
        <xdr:cNvPr id="716" name="直線コネクタ 715">
          <a:extLst>
            <a:ext uri="{FF2B5EF4-FFF2-40B4-BE49-F238E27FC236}">
              <a16:creationId xmlns:a16="http://schemas.microsoft.com/office/drawing/2014/main" id="{DE0B5FB9-6AC0-4A1C-BCCA-F35EBB50B17B}"/>
            </a:ext>
          </a:extLst>
        </xdr:cNvPr>
        <xdr:cNvCxnSpPr/>
      </xdr:nvCxnSpPr>
      <xdr:spPr>
        <a:xfrm flipV="1">
          <a:off x="22160864" y="1724215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41927</xdr:rowOff>
    </xdr:from>
    <xdr:ext cx="469744" cy="259045"/>
    <xdr:sp macro="" textlink="">
      <xdr:nvSpPr>
        <xdr:cNvPr id="717" name="【庁舎】&#10;一人当たり面積最小値テキスト">
          <a:extLst>
            <a:ext uri="{FF2B5EF4-FFF2-40B4-BE49-F238E27FC236}">
              <a16:creationId xmlns:a16="http://schemas.microsoft.com/office/drawing/2014/main" id="{6E2A468D-7498-4789-9672-F2A59B5D6ECD}"/>
            </a:ext>
          </a:extLst>
        </xdr:cNvPr>
        <xdr:cNvSpPr txBox="1"/>
      </xdr:nvSpPr>
      <xdr:spPr>
        <a:xfrm>
          <a:off x="22199600" y="187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38100</xdr:rowOff>
    </xdr:from>
    <xdr:to>
      <xdr:col>116</xdr:col>
      <xdr:colOff>152400</xdr:colOff>
      <xdr:row>109</xdr:row>
      <xdr:rowOff>38100</xdr:rowOff>
    </xdr:to>
    <xdr:cxnSp macro="">
      <xdr:nvCxnSpPr>
        <xdr:cNvPr id="718" name="直線コネクタ 717">
          <a:extLst>
            <a:ext uri="{FF2B5EF4-FFF2-40B4-BE49-F238E27FC236}">
              <a16:creationId xmlns:a16="http://schemas.microsoft.com/office/drawing/2014/main" id="{8DDEF912-B5B9-427D-B416-0CEE6F2386F4}"/>
            </a:ext>
          </a:extLst>
        </xdr:cNvPr>
        <xdr:cNvCxnSpPr/>
      </xdr:nvCxnSpPr>
      <xdr:spPr>
        <a:xfrm>
          <a:off x="22072600" y="1872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43832</xdr:rowOff>
    </xdr:from>
    <xdr:ext cx="469744" cy="259045"/>
    <xdr:sp macro="" textlink="">
      <xdr:nvSpPr>
        <xdr:cNvPr id="719" name="【庁舎】&#10;一人当たり面積最大値テキスト">
          <a:extLst>
            <a:ext uri="{FF2B5EF4-FFF2-40B4-BE49-F238E27FC236}">
              <a16:creationId xmlns:a16="http://schemas.microsoft.com/office/drawing/2014/main" id="{75EFDC20-45ED-4D23-8E2E-EEDF40C5EC3F}"/>
            </a:ext>
          </a:extLst>
        </xdr:cNvPr>
        <xdr:cNvSpPr txBox="1"/>
      </xdr:nvSpPr>
      <xdr:spPr>
        <a:xfrm>
          <a:off x="22199600" y="1701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97155</xdr:rowOff>
    </xdr:from>
    <xdr:to>
      <xdr:col>116</xdr:col>
      <xdr:colOff>152400</xdr:colOff>
      <xdr:row>100</xdr:row>
      <xdr:rowOff>97155</xdr:rowOff>
    </xdr:to>
    <xdr:cxnSp macro="">
      <xdr:nvCxnSpPr>
        <xdr:cNvPr id="720" name="直線コネクタ 719">
          <a:extLst>
            <a:ext uri="{FF2B5EF4-FFF2-40B4-BE49-F238E27FC236}">
              <a16:creationId xmlns:a16="http://schemas.microsoft.com/office/drawing/2014/main" id="{07FCE757-4690-4A31-B6F9-5317ECAC952C}"/>
            </a:ext>
          </a:extLst>
        </xdr:cNvPr>
        <xdr:cNvCxnSpPr/>
      </xdr:nvCxnSpPr>
      <xdr:spPr>
        <a:xfrm>
          <a:off x="22072600" y="172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114316</xdr:rowOff>
    </xdr:from>
    <xdr:ext cx="469744" cy="259045"/>
    <xdr:sp macro="" textlink="">
      <xdr:nvSpPr>
        <xdr:cNvPr id="721" name="【庁舎】&#10;一人当たり面積平均値テキスト">
          <a:extLst>
            <a:ext uri="{FF2B5EF4-FFF2-40B4-BE49-F238E27FC236}">
              <a16:creationId xmlns:a16="http://schemas.microsoft.com/office/drawing/2014/main" id="{B448C4C2-8E77-428B-8882-C0FCFE47CDC4}"/>
            </a:ext>
          </a:extLst>
        </xdr:cNvPr>
        <xdr:cNvSpPr txBox="1"/>
      </xdr:nvSpPr>
      <xdr:spPr>
        <a:xfrm>
          <a:off x="22199600" y="1811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722" name="フローチャート: 判断 721">
          <a:extLst>
            <a:ext uri="{FF2B5EF4-FFF2-40B4-BE49-F238E27FC236}">
              <a16:creationId xmlns:a16="http://schemas.microsoft.com/office/drawing/2014/main" id="{0DBA15DE-4954-4A91-8C1C-A9C37A6D79B6}"/>
            </a:ext>
          </a:extLst>
        </xdr:cNvPr>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723" name="フローチャート: 判断 722">
          <a:extLst>
            <a:ext uri="{FF2B5EF4-FFF2-40B4-BE49-F238E27FC236}">
              <a16:creationId xmlns:a16="http://schemas.microsoft.com/office/drawing/2014/main" id="{2A6DDA27-2109-4090-95AD-118624E5BFFB}"/>
            </a:ext>
          </a:extLst>
        </xdr:cNvPr>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13988</xdr:rowOff>
    </xdr:from>
    <xdr:ext cx="469744" cy="259045"/>
    <xdr:sp macro="" textlink="">
      <xdr:nvSpPr>
        <xdr:cNvPr id="724" name="n_1aveValue【庁舎】&#10;一人当たり面積">
          <a:extLst>
            <a:ext uri="{FF2B5EF4-FFF2-40B4-BE49-F238E27FC236}">
              <a16:creationId xmlns:a16="http://schemas.microsoft.com/office/drawing/2014/main" id="{52BCB2DE-BD28-4C07-B398-3F94C7E3BE18}"/>
            </a:ext>
          </a:extLst>
        </xdr:cNvPr>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42545</xdr:rowOff>
    </xdr:from>
    <xdr:to>
      <xdr:col>107</xdr:col>
      <xdr:colOff>101600</xdr:colOff>
      <xdr:row>106</xdr:row>
      <xdr:rowOff>144145</xdr:rowOff>
    </xdr:to>
    <xdr:sp macro="" textlink="">
      <xdr:nvSpPr>
        <xdr:cNvPr id="725" name="フローチャート: 判断 724">
          <a:extLst>
            <a:ext uri="{FF2B5EF4-FFF2-40B4-BE49-F238E27FC236}">
              <a16:creationId xmlns:a16="http://schemas.microsoft.com/office/drawing/2014/main" id="{0B4EB1F5-DD6F-42B7-B005-E97849649612}"/>
            </a:ext>
          </a:extLst>
        </xdr:cNvPr>
        <xdr:cNvSpPr/>
      </xdr:nvSpPr>
      <xdr:spPr>
        <a:xfrm>
          <a:off x="20383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135272</xdr:rowOff>
    </xdr:from>
    <xdr:ext cx="469744" cy="259045"/>
    <xdr:sp macro="" textlink="">
      <xdr:nvSpPr>
        <xdr:cNvPr id="726" name="n_2aveValue【庁舎】&#10;一人当たり面積">
          <a:extLst>
            <a:ext uri="{FF2B5EF4-FFF2-40B4-BE49-F238E27FC236}">
              <a16:creationId xmlns:a16="http://schemas.microsoft.com/office/drawing/2014/main" id="{B996EA05-B415-4B7B-9778-02707BE1CC59}"/>
            </a:ext>
          </a:extLst>
        </xdr:cNvPr>
        <xdr:cNvSpPr txBox="1"/>
      </xdr:nvSpPr>
      <xdr:spPr>
        <a:xfrm>
          <a:off x="20199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93980</xdr:rowOff>
    </xdr:from>
    <xdr:to>
      <xdr:col>102</xdr:col>
      <xdr:colOff>165100</xdr:colOff>
      <xdr:row>106</xdr:row>
      <xdr:rowOff>24130</xdr:rowOff>
    </xdr:to>
    <xdr:sp macro="" textlink="">
      <xdr:nvSpPr>
        <xdr:cNvPr id="727" name="フローチャート: 判断 726">
          <a:extLst>
            <a:ext uri="{FF2B5EF4-FFF2-40B4-BE49-F238E27FC236}">
              <a16:creationId xmlns:a16="http://schemas.microsoft.com/office/drawing/2014/main" id="{2E0869FC-7422-4D21-9FC8-542F765FDF9D}"/>
            </a:ext>
          </a:extLst>
        </xdr:cNvPr>
        <xdr:cNvSpPr/>
      </xdr:nvSpPr>
      <xdr:spPr>
        <a:xfrm>
          <a:off x="19494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40657</xdr:rowOff>
    </xdr:from>
    <xdr:ext cx="469744" cy="259045"/>
    <xdr:sp macro="" textlink="">
      <xdr:nvSpPr>
        <xdr:cNvPr id="728" name="n_3aveValue【庁舎】&#10;一人当たり面積">
          <a:extLst>
            <a:ext uri="{FF2B5EF4-FFF2-40B4-BE49-F238E27FC236}">
              <a16:creationId xmlns:a16="http://schemas.microsoft.com/office/drawing/2014/main" id="{ECBD5462-CA2D-446D-B712-91F8A6556E51}"/>
            </a:ext>
          </a:extLst>
        </xdr:cNvPr>
        <xdr:cNvSpPr txBox="1"/>
      </xdr:nvSpPr>
      <xdr:spPr>
        <a:xfrm>
          <a:off x="19310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2B47C165-1AB8-40FD-ADBC-DE7E5CD5787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DC92E3B5-DDC9-4383-9F8C-F9611C0A340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A436BA5E-2151-4CB2-ACA2-1615DF5438C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57829589-6B71-46DA-A751-745CE9CCF71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5F2986E9-AD04-4B91-9521-60D76F4420F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46355</xdr:rowOff>
    </xdr:from>
    <xdr:to>
      <xdr:col>116</xdr:col>
      <xdr:colOff>114300</xdr:colOff>
      <xdr:row>105</xdr:row>
      <xdr:rowOff>147955</xdr:rowOff>
    </xdr:to>
    <xdr:sp macro="" textlink="">
      <xdr:nvSpPr>
        <xdr:cNvPr id="734" name="楕円 733">
          <a:extLst>
            <a:ext uri="{FF2B5EF4-FFF2-40B4-BE49-F238E27FC236}">
              <a16:creationId xmlns:a16="http://schemas.microsoft.com/office/drawing/2014/main" id="{90A6BF96-7C1E-477F-A901-F90766C2EFF2}"/>
            </a:ext>
          </a:extLst>
        </xdr:cNvPr>
        <xdr:cNvSpPr/>
      </xdr:nvSpPr>
      <xdr:spPr>
        <a:xfrm>
          <a:off x="221107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69232</xdr:rowOff>
    </xdr:from>
    <xdr:ext cx="469744" cy="259045"/>
    <xdr:sp macro="" textlink="">
      <xdr:nvSpPr>
        <xdr:cNvPr id="735" name="【庁舎】&#10;一人当たり面積該当値テキスト">
          <a:extLst>
            <a:ext uri="{FF2B5EF4-FFF2-40B4-BE49-F238E27FC236}">
              <a16:creationId xmlns:a16="http://schemas.microsoft.com/office/drawing/2014/main" id="{6C91BC6C-FD00-4FC3-BC21-28F175481CC8}"/>
            </a:ext>
          </a:extLst>
        </xdr:cNvPr>
        <xdr:cNvSpPr txBox="1"/>
      </xdr:nvSpPr>
      <xdr:spPr>
        <a:xfrm>
          <a:off x="22199600" y="1790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71120</xdr:rowOff>
    </xdr:from>
    <xdr:to>
      <xdr:col>112</xdr:col>
      <xdr:colOff>38100</xdr:colOff>
      <xdr:row>106</xdr:row>
      <xdr:rowOff>1270</xdr:rowOff>
    </xdr:to>
    <xdr:sp macro="" textlink="">
      <xdr:nvSpPr>
        <xdr:cNvPr id="736" name="楕円 735">
          <a:extLst>
            <a:ext uri="{FF2B5EF4-FFF2-40B4-BE49-F238E27FC236}">
              <a16:creationId xmlns:a16="http://schemas.microsoft.com/office/drawing/2014/main" id="{BDDC04EF-8862-45EF-9503-6CA339D94C7C}"/>
            </a:ext>
          </a:extLst>
        </xdr:cNvPr>
        <xdr:cNvSpPr/>
      </xdr:nvSpPr>
      <xdr:spPr>
        <a:xfrm>
          <a:off x="21272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97155</xdr:rowOff>
    </xdr:from>
    <xdr:to>
      <xdr:col>116</xdr:col>
      <xdr:colOff>63500</xdr:colOff>
      <xdr:row>105</xdr:row>
      <xdr:rowOff>121920</xdr:rowOff>
    </xdr:to>
    <xdr:cxnSp macro="">
      <xdr:nvCxnSpPr>
        <xdr:cNvPr id="737" name="直線コネクタ 736">
          <a:extLst>
            <a:ext uri="{FF2B5EF4-FFF2-40B4-BE49-F238E27FC236}">
              <a16:creationId xmlns:a16="http://schemas.microsoft.com/office/drawing/2014/main" id="{71C13BDD-1074-43AC-BC63-09065F335465}"/>
            </a:ext>
          </a:extLst>
        </xdr:cNvPr>
        <xdr:cNvCxnSpPr/>
      </xdr:nvCxnSpPr>
      <xdr:spPr>
        <a:xfrm flipV="1">
          <a:off x="21323300" y="180994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95886</xdr:rowOff>
    </xdr:from>
    <xdr:to>
      <xdr:col>107</xdr:col>
      <xdr:colOff>101600</xdr:colOff>
      <xdr:row>106</xdr:row>
      <xdr:rowOff>26036</xdr:rowOff>
    </xdr:to>
    <xdr:sp macro="" textlink="">
      <xdr:nvSpPr>
        <xdr:cNvPr id="738" name="楕円 737">
          <a:extLst>
            <a:ext uri="{FF2B5EF4-FFF2-40B4-BE49-F238E27FC236}">
              <a16:creationId xmlns:a16="http://schemas.microsoft.com/office/drawing/2014/main" id="{E496BF06-140F-4B4D-AF09-953D068B5040}"/>
            </a:ext>
          </a:extLst>
        </xdr:cNvPr>
        <xdr:cNvSpPr/>
      </xdr:nvSpPr>
      <xdr:spPr>
        <a:xfrm>
          <a:off x="20383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121920</xdr:rowOff>
    </xdr:from>
    <xdr:to>
      <xdr:col>111</xdr:col>
      <xdr:colOff>177800</xdr:colOff>
      <xdr:row>105</xdr:row>
      <xdr:rowOff>146686</xdr:rowOff>
    </xdr:to>
    <xdr:cxnSp macro="">
      <xdr:nvCxnSpPr>
        <xdr:cNvPr id="739" name="直線コネクタ 738">
          <a:extLst>
            <a:ext uri="{FF2B5EF4-FFF2-40B4-BE49-F238E27FC236}">
              <a16:creationId xmlns:a16="http://schemas.microsoft.com/office/drawing/2014/main" id="{63BEF014-15B5-4AE0-A63B-9D77E42CAF90}"/>
            </a:ext>
          </a:extLst>
        </xdr:cNvPr>
        <xdr:cNvCxnSpPr/>
      </xdr:nvCxnSpPr>
      <xdr:spPr>
        <a:xfrm flipV="1">
          <a:off x="20434300" y="181241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163847</xdr:rowOff>
    </xdr:from>
    <xdr:ext cx="469744" cy="259045"/>
    <xdr:sp macro="" textlink="">
      <xdr:nvSpPr>
        <xdr:cNvPr id="740" name="n_1mainValue【庁舎】&#10;一人当たり面積">
          <a:extLst>
            <a:ext uri="{FF2B5EF4-FFF2-40B4-BE49-F238E27FC236}">
              <a16:creationId xmlns:a16="http://schemas.microsoft.com/office/drawing/2014/main" id="{491A8825-C92F-45C2-B2CE-88DF7307031A}"/>
            </a:ext>
          </a:extLst>
        </xdr:cNvPr>
        <xdr:cNvSpPr txBox="1"/>
      </xdr:nvSpPr>
      <xdr:spPr>
        <a:xfrm>
          <a:off x="210757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42563</xdr:rowOff>
    </xdr:from>
    <xdr:ext cx="469744" cy="259045"/>
    <xdr:sp macro="" textlink="">
      <xdr:nvSpPr>
        <xdr:cNvPr id="741" name="n_2mainValue【庁舎】&#10;一人当たり面積">
          <a:extLst>
            <a:ext uri="{FF2B5EF4-FFF2-40B4-BE49-F238E27FC236}">
              <a16:creationId xmlns:a16="http://schemas.microsoft.com/office/drawing/2014/main" id="{1BF1FD47-C771-4167-A86A-44F409C42994}"/>
            </a:ext>
          </a:extLst>
        </xdr:cNvPr>
        <xdr:cNvSpPr txBox="1"/>
      </xdr:nvSpPr>
      <xdr:spPr>
        <a:xfrm>
          <a:off x="20199427" y="1787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a:extLst>
            <a:ext uri="{FF2B5EF4-FFF2-40B4-BE49-F238E27FC236}">
              <a16:creationId xmlns:a16="http://schemas.microsoft.com/office/drawing/2014/main" id="{DB1DDEF0-DB88-41A7-ACAF-ACDB77AC33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a:extLst>
            <a:ext uri="{FF2B5EF4-FFF2-40B4-BE49-F238E27FC236}">
              <a16:creationId xmlns:a16="http://schemas.microsoft.com/office/drawing/2014/main" id="{9206D3F3-68A6-4680-8B32-A9850F36DD6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a:extLst>
            <a:ext uri="{FF2B5EF4-FFF2-40B4-BE49-F238E27FC236}">
              <a16:creationId xmlns:a16="http://schemas.microsoft.com/office/drawing/2014/main" id="{3096E30F-3CFA-4895-9DB1-8E44BCEE6F3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消防施設については、地震津波対策として高台に施設を移転したことにより、減価償却率が低い傾向にある。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や一般廃棄物処理施設については、減価償却率が高くなっており、近い将来に建替え又は長寿命化工事が避けられない状況にあるが、人口減少にあるなか、施設の縮小や統廃合を検討しなければならな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12,811
12,720
241.89
9,158,399
8,934,668
169,025
5,816,776
12,434,618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人口減少、少子高齢化が著しく進んでいる。特に年少人口の減少が極めて大きく、町の活気が失われつつあり、産業が低迷していることから財政基盤が弱く、類似団体平均を下回っている。年少人口の回復を大きな柱として今後の施策・事業を展開していく必要があり、そのためには公共施設の適正配置をはじめとしたコストの削減を図り、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232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当町は東西に広く、そこに</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の集落（行政区）が点在している。それぞれに消防施設や集会施設があり、維持管理経費がかさんでいる状況にある。また、地域医療を確保するため、町立病院や診療施設への一般会計からの繰出しや、高齢者や障がい者等の外出を支援する町営バスやデマンドバスの運行にかかる経費も経常経費を押し上げる一因となっている。年少人口の回復のため、戦略的な事業を実施していく必要があり、可能な限り経常経費を削減し、戦略的事業の経費を確保していきたい。</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2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23283</xdr:rowOff>
    </xdr:from>
    <xdr:to>
      <xdr:col>23</xdr:col>
      <xdr:colOff>133350</xdr:colOff>
      <xdr:row>64</xdr:row>
      <xdr:rowOff>71544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99608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138871</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146473</xdr:rowOff>
    </xdr:from>
    <xdr:to>
      <xdr:col>19</xdr:col>
      <xdr:colOff>133350</xdr:colOff>
      <xdr:row>64</xdr:row>
      <xdr:rowOff>71544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94782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130387</xdr:rowOff>
    </xdr:from>
    <xdr:to>
      <xdr:col>15</xdr:col>
      <xdr:colOff>82550</xdr:colOff>
      <xdr:row>63</xdr:row>
      <xdr:rowOff>146473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9317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130387</xdr:rowOff>
    </xdr:from>
    <xdr:to>
      <xdr:col>11</xdr:col>
      <xdr:colOff>31750</xdr:colOff>
      <xdr:row>64</xdr:row>
      <xdr:rowOff>95673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93173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143933</xdr:rowOff>
    </xdr:from>
    <xdr:to>
      <xdr:col>23</xdr:col>
      <xdr:colOff>184150</xdr:colOff>
      <xdr:row>64</xdr:row>
      <xdr:rowOff>74083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116010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9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20744</xdr:rowOff>
    </xdr:from>
    <xdr:to>
      <xdr:col>19</xdr:col>
      <xdr:colOff>184150</xdr:colOff>
      <xdr:row>64</xdr:row>
      <xdr:rowOff>122344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107121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95673</xdr:rowOff>
    </xdr:from>
    <xdr:to>
      <xdr:col>15</xdr:col>
      <xdr:colOff>133350</xdr:colOff>
      <xdr:row>64</xdr:row>
      <xdr:rowOff>25823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10600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79587</xdr:rowOff>
    </xdr:from>
    <xdr:to>
      <xdr:col>11</xdr:col>
      <xdr:colOff>82550</xdr:colOff>
      <xdr:row>64</xdr:row>
      <xdr:rowOff>9737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165964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44873</xdr:rowOff>
    </xdr:from>
    <xdr:to>
      <xdr:col>7</xdr:col>
      <xdr:colOff>31750</xdr:colOff>
      <xdr:row>64</xdr:row>
      <xdr:rowOff>146473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131250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よりも高い傾向にあるが、これは、保育所やごみ処理施設などの職員数が類似団体と比べ多いことが要因である。また、東西に広い当町では、消防施設や集会施設、体育施設等が点在しており、集約化しにくい状況にある。このことが物件費を押し上げる要因にもなってい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127175</xdr:rowOff>
    </xdr:from>
    <xdr:to>
      <xdr:col>23</xdr:col>
      <xdr:colOff>133350</xdr:colOff>
      <xdr:row>88</xdr:row>
      <xdr:rowOff>79380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43175"/>
          <a:ext cx="0" cy="132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51457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79380</xdr:rowOff>
    </xdr:from>
    <xdr:to>
      <xdr:col>24</xdr:col>
      <xdr:colOff>12700</xdr:colOff>
      <xdr:row>88</xdr:row>
      <xdr:rowOff>79380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6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42102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127175</xdr:rowOff>
    </xdr:from>
    <xdr:to>
      <xdr:col>24</xdr:col>
      <xdr:colOff>12700</xdr:colOff>
      <xdr:row>80</xdr:row>
      <xdr:rowOff>127175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65987</xdr:rowOff>
    </xdr:from>
    <xdr:to>
      <xdr:col>23</xdr:col>
      <xdr:colOff>133350</xdr:colOff>
      <xdr:row>83</xdr:row>
      <xdr:rowOff>84789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96337"/>
          <a:ext cx="838200" cy="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127774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15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111247</xdr:rowOff>
    </xdr:from>
    <xdr:to>
      <xdr:col>23</xdr:col>
      <xdr:colOff>184150</xdr:colOff>
      <xdr:row>83</xdr:row>
      <xdr:rowOff>41397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40461</xdr:rowOff>
    </xdr:from>
    <xdr:to>
      <xdr:col>19</xdr:col>
      <xdr:colOff>133350</xdr:colOff>
      <xdr:row>83</xdr:row>
      <xdr:rowOff>65987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70811"/>
          <a:ext cx="889000" cy="2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101845</xdr:rowOff>
    </xdr:from>
    <xdr:to>
      <xdr:col>19</xdr:col>
      <xdr:colOff>184150</xdr:colOff>
      <xdr:row>83</xdr:row>
      <xdr:rowOff>31995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42172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29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19517</xdr:rowOff>
    </xdr:from>
    <xdr:to>
      <xdr:col>15</xdr:col>
      <xdr:colOff>82550</xdr:colOff>
      <xdr:row>83</xdr:row>
      <xdr:rowOff>40461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49867"/>
          <a:ext cx="889000" cy="2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88545</xdr:rowOff>
    </xdr:from>
    <xdr:to>
      <xdr:col>15</xdr:col>
      <xdr:colOff>133350</xdr:colOff>
      <xdr:row>83</xdr:row>
      <xdr:rowOff>18695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28872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141111</xdr:rowOff>
    </xdr:from>
    <xdr:to>
      <xdr:col>11</xdr:col>
      <xdr:colOff>31750</xdr:colOff>
      <xdr:row>83</xdr:row>
      <xdr:rowOff>19517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200011"/>
          <a:ext cx="889000" cy="4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27801</xdr:rowOff>
    </xdr:from>
    <xdr:to>
      <xdr:col>11</xdr:col>
      <xdr:colOff>82550</xdr:colOff>
      <xdr:row>82</xdr:row>
      <xdr:rowOff>129401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139578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5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7075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33989</xdr:rowOff>
    </xdr:from>
    <xdr:to>
      <xdr:col>23</xdr:col>
      <xdr:colOff>184150</xdr:colOff>
      <xdr:row>83</xdr:row>
      <xdr:rowOff>135589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6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6066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3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15187</xdr:rowOff>
    </xdr:from>
    <xdr:to>
      <xdr:col>19</xdr:col>
      <xdr:colOff>184150</xdr:colOff>
      <xdr:row>83</xdr:row>
      <xdr:rowOff>116787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4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101564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31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161111</xdr:rowOff>
    </xdr:from>
    <xdr:to>
      <xdr:col>15</xdr:col>
      <xdr:colOff>133350</xdr:colOff>
      <xdr:row>83</xdr:row>
      <xdr:rowOff>91261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2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76038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0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140167</xdr:rowOff>
    </xdr:from>
    <xdr:to>
      <xdr:col>11</xdr:col>
      <xdr:colOff>82550</xdr:colOff>
      <xdr:row>83</xdr:row>
      <xdr:rowOff>70317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9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55094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8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90311</xdr:rowOff>
    </xdr:from>
    <xdr:to>
      <xdr:col>7</xdr:col>
      <xdr:colOff>31750</xdr:colOff>
      <xdr:row>83</xdr:row>
      <xdr:rowOff>20461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4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5238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若年層（</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級まで）の職員が、職員全体に占める割合が多く、指数が低くなっている。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80736</xdr:rowOff>
    </xdr:from>
    <xdr:to>
      <xdr:col>81</xdr:col>
      <xdr:colOff>44450</xdr:colOff>
      <xdr:row>82</xdr:row>
      <xdr:rowOff>149679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13963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149679</xdr:rowOff>
    </xdr:from>
    <xdr:to>
      <xdr:col>77</xdr:col>
      <xdr:colOff>44450</xdr:colOff>
      <xdr:row>85</xdr:row>
      <xdr:rowOff>83457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208579"/>
          <a:ext cx="889000" cy="44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150586</xdr:rowOff>
    </xdr:from>
    <xdr:to>
      <xdr:col>72</xdr:col>
      <xdr:colOff>203200</xdr:colOff>
      <xdr:row>85</xdr:row>
      <xdr:rowOff>83457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380936"/>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150586</xdr:rowOff>
    </xdr:from>
    <xdr:to>
      <xdr:col>68</xdr:col>
      <xdr:colOff>152400</xdr:colOff>
      <xdr:row>84</xdr:row>
      <xdr:rowOff>30843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3809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29936</xdr:rowOff>
    </xdr:from>
    <xdr:to>
      <xdr:col>81</xdr:col>
      <xdr:colOff>95250</xdr:colOff>
      <xdr:row>82</xdr:row>
      <xdr:rowOff>131536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46463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393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98879</xdr:rowOff>
    </xdr:from>
    <xdr:to>
      <xdr:col>77</xdr:col>
      <xdr:colOff>95250</xdr:colOff>
      <xdr:row>83</xdr:row>
      <xdr:rowOff>29029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39206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926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当町は東西に広く、集落が点在しているため、住民の利便性向上のため総合窓口や出張所を設置している。そのため、人口千人あたりの職員数が類似団体と比べて高い状況にある。今後も公共施設の適正化や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の活用、民間委託を検討し、職員数の適正化に努める。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a:extLst>
            <a:ext uri="{FF2B5EF4-FFF2-40B4-BE49-F238E27FC236}">
              <a16:creationId xmlns:a16="http://schemas.microsoft.com/office/drawing/2014/main" id="{00000000-0008-0000-0300-00004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128508</xdr:rowOff>
    </xdr:from>
    <xdr:to>
      <xdr:col>81</xdr:col>
      <xdr:colOff>44450</xdr:colOff>
      <xdr:row>67</xdr:row>
      <xdr:rowOff>80010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7018000" y="10072608"/>
          <a:ext cx="0" cy="1494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4" name="定員管理の状況最小値テキスト">
          <a:extLst>
            <a:ext uri="{FF2B5EF4-FFF2-40B4-BE49-F238E27FC236}">
              <a16:creationId xmlns:a16="http://schemas.microsoft.com/office/drawing/2014/main" id="{00000000-0008-0000-0300-000044010000}"/>
            </a:ext>
          </a:extLst>
        </xdr:cNvPr>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43435</xdr:rowOff>
    </xdr:from>
    <xdr:ext cx="762000" cy="259045"/>
    <xdr:sp macro="" textlink="">
      <xdr:nvSpPr>
        <xdr:cNvPr id="326" name="定員管理の状況最大値テキスト">
          <a:extLst>
            <a:ext uri="{FF2B5EF4-FFF2-40B4-BE49-F238E27FC236}">
              <a16:creationId xmlns:a16="http://schemas.microsoft.com/office/drawing/2014/main" id="{00000000-0008-0000-0300-000046010000}"/>
            </a:ext>
          </a:extLst>
        </xdr:cNvPr>
        <xdr:cNvSpPr txBox="1"/>
      </xdr:nvSpPr>
      <xdr:spPr>
        <a:xfrm>
          <a:off x="17106900" y="981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128508</xdr:rowOff>
    </xdr:from>
    <xdr:to>
      <xdr:col>81</xdr:col>
      <xdr:colOff>133350</xdr:colOff>
      <xdr:row>58</xdr:row>
      <xdr:rowOff>128508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6929100" y="1007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62944</xdr:rowOff>
    </xdr:from>
    <xdr:to>
      <xdr:col>81</xdr:col>
      <xdr:colOff>44450</xdr:colOff>
      <xdr:row>66</xdr:row>
      <xdr:rowOff>129302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6179800" y="11378644"/>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23750</xdr:rowOff>
    </xdr:from>
    <xdr:ext cx="762000" cy="259045"/>
    <xdr:sp macro="" textlink="">
      <xdr:nvSpPr>
        <xdr:cNvPr id="329" name="定員管理の状況平均値テキスト">
          <a:extLst>
            <a:ext uri="{FF2B5EF4-FFF2-40B4-BE49-F238E27FC236}">
              <a16:creationId xmlns:a16="http://schemas.microsoft.com/office/drawing/2014/main" id="{00000000-0008-0000-0300-000049010000}"/>
            </a:ext>
          </a:extLst>
        </xdr:cNvPr>
        <xdr:cNvSpPr txBox="1"/>
      </xdr:nvSpPr>
      <xdr:spPr>
        <a:xfrm>
          <a:off x="17106900" y="1048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7223</xdr:rowOff>
    </xdr:from>
    <xdr:to>
      <xdr:col>81</xdr:col>
      <xdr:colOff>95250</xdr:colOff>
      <xdr:row>62</xdr:row>
      <xdr:rowOff>108823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967200" y="1063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34290</xdr:rowOff>
    </xdr:from>
    <xdr:to>
      <xdr:col>77</xdr:col>
      <xdr:colOff>44450</xdr:colOff>
      <xdr:row>66</xdr:row>
      <xdr:rowOff>62944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5290800" y="11349990"/>
          <a:ext cx="889000" cy="2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159068</xdr:rowOff>
    </xdr:from>
    <xdr:to>
      <xdr:col>77</xdr:col>
      <xdr:colOff>95250</xdr:colOff>
      <xdr:row>62</xdr:row>
      <xdr:rowOff>89218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6129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99395</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38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149940</xdr:rowOff>
    </xdr:from>
    <xdr:to>
      <xdr:col>72</xdr:col>
      <xdr:colOff>203200</xdr:colOff>
      <xdr:row>66</xdr:row>
      <xdr:rowOff>34290</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4401800" y="11294190"/>
          <a:ext cx="889000" cy="5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122872</xdr:rowOff>
    </xdr:from>
    <xdr:to>
      <xdr:col>73</xdr:col>
      <xdr:colOff>44450</xdr:colOff>
      <xdr:row>62</xdr:row>
      <xdr:rowOff>53022</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5240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63199</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77550</xdr:rowOff>
    </xdr:from>
    <xdr:to>
      <xdr:col>68</xdr:col>
      <xdr:colOff>152400</xdr:colOff>
      <xdr:row>65</xdr:row>
      <xdr:rowOff>149940</xdr:rowOff>
    </xdr:to>
    <xdr:cxnSp macro="">
      <xdr:nvCxnSpPr>
        <xdr:cNvPr id="337" name="直線コネクタ 336">
          <a:extLst>
            <a:ext uri="{FF2B5EF4-FFF2-40B4-BE49-F238E27FC236}">
              <a16:creationId xmlns:a16="http://schemas.microsoft.com/office/drawing/2014/main" id="{00000000-0008-0000-0300-000051010000}"/>
            </a:ext>
          </a:extLst>
        </xdr:cNvPr>
        <xdr:cNvCxnSpPr/>
      </xdr:nvCxnSpPr>
      <xdr:spPr>
        <a:xfrm>
          <a:off x="13512800" y="112218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83662</xdr:rowOff>
    </xdr:from>
    <xdr:to>
      <xdr:col>68</xdr:col>
      <xdr:colOff>203200</xdr:colOff>
      <xdr:row>62</xdr:row>
      <xdr:rowOff>13812</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4351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23989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10240</xdr:rowOff>
    </xdr:from>
    <xdr:to>
      <xdr:col>64</xdr:col>
      <xdr:colOff>152400</xdr:colOff>
      <xdr:row>62</xdr:row>
      <xdr:rowOff>111840</xdr:rowOff>
    </xdr:to>
    <xdr:sp macro="" textlink="">
      <xdr:nvSpPr>
        <xdr:cNvPr id="340" name="フローチャート: 判断 339">
          <a:extLst>
            <a:ext uri="{FF2B5EF4-FFF2-40B4-BE49-F238E27FC236}">
              <a16:creationId xmlns:a16="http://schemas.microsoft.com/office/drawing/2014/main" id="{00000000-0008-0000-0300-000054010000}"/>
            </a:ext>
          </a:extLst>
        </xdr:cNvPr>
        <xdr:cNvSpPr/>
      </xdr:nvSpPr>
      <xdr:spPr>
        <a:xfrm>
          <a:off x="13462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122017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40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78502</xdr:rowOff>
    </xdr:from>
    <xdr:to>
      <xdr:col>81</xdr:col>
      <xdr:colOff>95250</xdr:colOff>
      <xdr:row>67</xdr:row>
      <xdr:rowOff>8652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967200" y="1139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145829</xdr:rowOff>
    </xdr:from>
    <xdr:ext cx="762000" cy="259045"/>
    <xdr:sp macro="" textlink="">
      <xdr:nvSpPr>
        <xdr:cNvPr id="348" name="定員管理の状況該当値テキスト">
          <a:extLst>
            <a:ext uri="{FF2B5EF4-FFF2-40B4-BE49-F238E27FC236}">
              <a16:creationId xmlns:a16="http://schemas.microsoft.com/office/drawing/2014/main" id="{00000000-0008-0000-0300-00005C010000}"/>
            </a:ext>
          </a:extLst>
        </xdr:cNvPr>
        <xdr:cNvSpPr txBox="1"/>
      </xdr:nvSpPr>
      <xdr:spPr>
        <a:xfrm>
          <a:off x="17106900" y="1129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12144</xdr:rowOff>
    </xdr:from>
    <xdr:to>
      <xdr:col>77</xdr:col>
      <xdr:colOff>95250</xdr:colOff>
      <xdr:row>66</xdr:row>
      <xdr:rowOff>113744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6129000" y="113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98521</xdr:rowOff>
    </xdr:from>
    <xdr:ext cx="7366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798800" y="1141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154940</xdr:rowOff>
    </xdr:from>
    <xdr:to>
      <xdr:col>73</xdr:col>
      <xdr:colOff>44450</xdr:colOff>
      <xdr:row>66</xdr:row>
      <xdr:rowOff>85090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5240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69867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909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99140</xdr:rowOff>
    </xdr:from>
    <xdr:to>
      <xdr:col>68</xdr:col>
      <xdr:colOff>203200</xdr:colOff>
      <xdr:row>66</xdr:row>
      <xdr:rowOff>29290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4351000" y="1124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14067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4020800" y="1132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26750</xdr:rowOff>
    </xdr:from>
    <xdr:to>
      <xdr:col>64</xdr:col>
      <xdr:colOff>152400</xdr:colOff>
      <xdr:row>65</xdr:row>
      <xdr:rowOff>128350</xdr:rowOff>
    </xdr:to>
    <xdr:sp macro="" textlink="">
      <xdr:nvSpPr>
        <xdr:cNvPr id="355" name="楕円 354">
          <a:extLst>
            <a:ext uri="{FF2B5EF4-FFF2-40B4-BE49-F238E27FC236}">
              <a16:creationId xmlns:a16="http://schemas.microsoft.com/office/drawing/2014/main" id="{00000000-0008-0000-0300-000063010000}"/>
            </a:ext>
          </a:extLst>
        </xdr:cNvPr>
        <xdr:cNvSpPr/>
      </xdr:nvSpPr>
      <xdr:spPr>
        <a:xfrm>
          <a:off x="13462000" y="111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113127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131800" y="112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低い傾向にある。これまでに公共施設の高台移転事業を積極的に行い、地方債を発行してきているが、合併特例債や過疎対策事業債などの交付税措置が大きいものを選択していることから比率が抑制されている。</a:t>
          </a:r>
        </a:p>
      </xdr:txBody>
    </xdr:sp>
    <xdr:clientData/>
  </xdr:twoCellAnchor>
  <xdr:oneCellAnchor>
    <xdr:from>
      <xdr:col>61</xdr:col>
      <xdr:colOff>6350</xdr:colOff>
      <xdr:row>32</xdr:row>
      <xdr:rowOff>101600</xdr:rowOff>
    </xdr:from>
    <xdr:ext cx="298543" cy="225703"/>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00000000-0008-0000-03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75495</xdr:rowOff>
    </xdr:from>
    <xdr:to>
      <xdr:col>81</xdr:col>
      <xdr:colOff>44450</xdr:colOff>
      <xdr:row>45</xdr:row>
      <xdr:rowOff>20461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7018000" y="624769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163988</xdr:rowOff>
    </xdr:from>
    <xdr:ext cx="762000" cy="259045"/>
    <xdr:sp macro="" textlink="">
      <xdr:nvSpPr>
        <xdr:cNvPr id="387" name="公債費負担の状況最小値テキスト">
          <a:extLst>
            <a:ext uri="{FF2B5EF4-FFF2-40B4-BE49-F238E27FC236}">
              <a16:creationId xmlns:a16="http://schemas.microsoft.com/office/drawing/2014/main" id="{00000000-0008-0000-0300-000083010000}"/>
            </a:ext>
          </a:extLst>
        </xdr:cNvPr>
        <xdr:cNvSpPr txBox="1"/>
      </xdr:nvSpPr>
      <xdr:spPr>
        <a:xfrm>
          <a:off x="17106900" y="770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20461</xdr:rowOff>
    </xdr:from>
    <xdr:to>
      <xdr:col>81</xdr:col>
      <xdr:colOff>133350</xdr:colOff>
      <xdr:row>45</xdr:row>
      <xdr:rowOff>20461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773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161872</xdr:rowOff>
    </xdr:from>
    <xdr:ext cx="762000" cy="259045"/>
    <xdr:sp macro="" textlink="">
      <xdr:nvSpPr>
        <xdr:cNvPr id="389" name="公債費負担の状況最大値テキスト">
          <a:extLst>
            <a:ext uri="{FF2B5EF4-FFF2-40B4-BE49-F238E27FC236}">
              <a16:creationId xmlns:a16="http://schemas.microsoft.com/office/drawing/2014/main" id="{00000000-0008-0000-0300-000085010000}"/>
            </a:ext>
          </a:extLst>
        </xdr:cNvPr>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75495</xdr:rowOff>
    </xdr:from>
    <xdr:to>
      <xdr:col>81</xdr:col>
      <xdr:colOff>133350</xdr:colOff>
      <xdr:row>36</xdr:row>
      <xdr:rowOff>75495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40</xdr:row>
      <xdr:rowOff>167217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6179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2" name="公債費負担の状況平均値テキスト">
          <a:extLst>
            <a:ext uri="{FF2B5EF4-FFF2-40B4-BE49-F238E27FC236}">
              <a16:creationId xmlns:a16="http://schemas.microsoft.com/office/drawing/2014/main" id="{00000000-0008-0000-0300-000088010000}"/>
            </a:ext>
          </a:extLst>
        </xdr:cNvPr>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153811</xdr:rowOff>
    </xdr:from>
    <xdr:to>
      <xdr:col>77</xdr:col>
      <xdr:colOff>44450</xdr:colOff>
      <xdr:row>40</xdr:row>
      <xdr:rowOff>167217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5290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153811</xdr:rowOff>
    </xdr:from>
    <xdr:to>
      <xdr:col>72</xdr:col>
      <xdr:colOff>203200</xdr:colOff>
      <xdr:row>41</xdr:row>
      <xdr:rowOff>35983</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4401800" y="701181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49389</xdr:rowOff>
    </xdr:to>
    <xdr:cxnSp macro="">
      <xdr:nvCxnSpPr>
        <xdr:cNvPr id="400" name="直線コネクタ 399">
          <a:extLst>
            <a:ext uri="{FF2B5EF4-FFF2-40B4-BE49-F238E27FC236}">
              <a16:creationId xmlns:a16="http://schemas.microsoft.com/office/drawing/2014/main" id="{00000000-0008-0000-0300-000090010000}"/>
            </a:ext>
          </a:extLst>
        </xdr:cNvPr>
        <xdr:cNvCxnSpPr/>
      </xdr:nvCxnSpPr>
      <xdr:spPr>
        <a:xfrm flipV="1">
          <a:off x="13512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68439</xdr:rowOff>
    </xdr:from>
    <xdr:to>
      <xdr:col>64</xdr:col>
      <xdr:colOff>152400</xdr:colOff>
      <xdr:row>42</xdr:row>
      <xdr:rowOff>170039</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154816</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411" name="公債費負担の状況該当値テキスト">
          <a:extLst>
            <a:ext uri="{FF2B5EF4-FFF2-40B4-BE49-F238E27FC236}">
              <a16:creationId xmlns:a16="http://schemas.microsoft.com/office/drawing/2014/main" id="{00000000-0008-0000-0300-00009B010000}"/>
            </a:ext>
          </a:extLst>
        </xdr:cNvPr>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103011</xdr:rowOff>
    </xdr:from>
    <xdr:to>
      <xdr:col>73</xdr:col>
      <xdr:colOff>44450</xdr:colOff>
      <xdr:row>41</xdr:row>
      <xdr:rowOff>33161</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5240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43338</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909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170039</xdr:rowOff>
    </xdr:from>
    <xdr:to>
      <xdr:col>64</xdr:col>
      <xdr:colOff>152400</xdr:colOff>
      <xdr:row>41</xdr:row>
      <xdr:rowOff>100189</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3462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110366</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131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はほぼ同程度の数値となっているが、全国平均や県平均よりは高い傾向にある。これまでに公共施設の高台移転を集中的に実施し、地方債の現在高が上昇したことが要因である。しかし、未償還残高の多くは、合併特例債や過疎対策事業債などの交付税措置の大きい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さらに、今後は保育所の統合による新園舎の建設等を予定しており、将来負担比率は上昇していく見込みである。</a:t>
          </a: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a:extLst>
            <a:ext uri="{FF2B5EF4-FFF2-40B4-BE49-F238E27FC236}">
              <a16:creationId xmlns:a16="http://schemas.microsoft.com/office/drawing/2014/main" id="{00000000-0008-0000-0300-0000B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109305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7018000" y="2370667"/>
          <a:ext cx="0" cy="15105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81382</xdr:rowOff>
    </xdr:from>
    <xdr:ext cx="762000" cy="259045"/>
    <xdr:sp macro="" textlink="">
      <xdr:nvSpPr>
        <xdr:cNvPr id="449" name="将来負担の状況最小値テキスト">
          <a:extLst>
            <a:ext uri="{FF2B5EF4-FFF2-40B4-BE49-F238E27FC236}">
              <a16:creationId xmlns:a16="http://schemas.microsoft.com/office/drawing/2014/main" id="{00000000-0008-0000-0300-0000C1010000}"/>
            </a:ext>
          </a:extLst>
        </xdr:cNvPr>
        <xdr:cNvSpPr txBox="1"/>
      </xdr:nvSpPr>
      <xdr:spPr>
        <a:xfrm>
          <a:off x="17106900" y="385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109305</xdr:rowOff>
    </xdr:from>
    <xdr:to>
      <xdr:col>81</xdr:col>
      <xdr:colOff>133350</xdr:colOff>
      <xdr:row>22</xdr:row>
      <xdr:rowOff>109305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388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1" name="将来負担の状況最大値テキスト">
          <a:extLst>
            <a:ext uri="{FF2B5EF4-FFF2-40B4-BE49-F238E27FC236}">
              <a16:creationId xmlns:a16="http://schemas.microsoft.com/office/drawing/2014/main" id="{00000000-0008-0000-0300-0000C3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7112</xdr:rowOff>
    </xdr:from>
    <xdr:to>
      <xdr:col>81</xdr:col>
      <xdr:colOff>44450</xdr:colOff>
      <xdr:row>16</xdr:row>
      <xdr:rowOff>48937</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179800" y="2750312"/>
          <a:ext cx="8382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153941</xdr:rowOff>
    </xdr:from>
    <xdr:ext cx="762000" cy="259045"/>
    <xdr:sp macro=""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554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137414</xdr:rowOff>
    </xdr:from>
    <xdr:to>
      <xdr:col>81</xdr:col>
      <xdr:colOff>95250</xdr:colOff>
      <xdr:row>16</xdr:row>
      <xdr:rowOff>67564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119041</xdr:rowOff>
    </xdr:from>
    <xdr:to>
      <xdr:col>77</xdr:col>
      <xdr:colOff>44450</xdr:colOff>
      <xdr:row>16</xdr:row>
      <xdr:rowOff>7112</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5290800" y="2690791"/>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124545</xdr:rowOff>
    </xdr:from>
    <xdr:to>
      <xdr:col>77</xdr:col>
      <xdr:colOff>95250</xdr:colOff>
      <xdr:row>16</xdr:row>
      <xdr:rowOff>54695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129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64872</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465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119041</xdr:rowOff>
    </xdr:from>
    <xdr:to>
      <xdr:col>72</xdr:col>
      <xdr:colOff>203200</xdr:colOff>
      <xdr:row>15</xdr:row>
      <xdr:rowOff>143976</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4401800" y="2690791"/>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161544</xdr:rowOff>
    </xdr:from>
    <xdr:to>
      <xdr:col>73</xdr:col>
      <xdr:colOff>44450</xdr:colOff>
      <xdr:row>16</xdr:row>
      <xdr:rowOff>91694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5240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76471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81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143976</xdr:rowOff>
    </xdr:from>
    <xdr:to>
      <xdr:col>68</xdr:col>
      <xdr:colOff>152400</xdr:colOff>
      <xdr:row>16</xdr:row>
      <xdr:rowOff>48937</xdr:rowOff>
    </xdr:to>
    <xdr:cxnSp macro="">
      <xdr:nvCxnSpPr>
        <xdr:cNvPr id="462" name="直線コネクタ 461">
          <a:extLst>
            <a:ext uri="{FF2B5EF4-FFF2-40B4-BE49-F238E27FC236}">
              <a16:creationId xmlns:a16="http://schemas.microsoft.com/office/drawing/2014/main" id="{00000000-0008-0000-0300-0000CE010000}"/>
            </a:ext>
          </a:extLst>
        </xdr:cNvPr>
        <xdr:cNvCxnSpPr/>
      </xdr:nvCxnSpPr>
      <xdr:spPr>
        <a:xfrm flipV="1">
          <a:off x="13512800" y="2715726"/>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50419</xdr:rowOff>
    </xdr:from>
    <xdr:to>
      <xdr:col>68</xdr:col>
      <xdr:colOff>203200</xdr:colOff>
      <xdr:row>16</xdr:row>
      <xdr:rowOff>152019</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4351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136796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11007</xdr:rowOff>
    </xdr:from>
    <xdr:to>
      <xdr:col>64</xdr:col>
      <xdr:colOff>152400</xdr:colOff>
      <xdr:row>16</xdr:row>
      <xdr:rowOff>112607</xdr:rowOff>
    </xdr:to>
    <xdr:sp macro="" textlink="">
      <xdr:nvSpPr>
        <xdr:cNvPr id="465" name="フローチャート: 判断 464">
          <a:extLst>
            <a:ext uri="{FF2B5EF4-FFF2-40B4-BE49-F238E27FC236}">
              <a16:creationId xmlns:a16="http://schemas.microsoft.com/office/drawing/2014/main" id="{00000000-0008-0000-0300-0000D1010000}"/>
            </a:ext>
          </a:extLst>
        </xdr:cNvPr>
        <xdr:cNvSpPr/>
      </xdr:nvSpPr>
      <xdr:spPr>
        <a:xfrm>
          <a:off x="13462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97384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8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169587</xdr:rowOff>
    </xdr:from>
    <xdr:to>
      <xdr:col>81</xdr:col>
      <xdr:colOff>95250</xdr:colOff>
      <xdr:row>16</xdr:row>
      <xdr:rowOff>99737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967200" y="27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141664</xdr:rowOff>
    </xdr:from>
    <xdr:ext cx="762000" cy="259045"/>
    <xdr:sp macro="" textlink="">
      <xdr:nvSpPr>
        <xdr:cNvPr id="473" name="将来負担の状況該当値テキスト">
          <a:extLst>
            <a:ext uri="{FF2B5EF4-FFF2-40B4-BE49-F238E27FC236}">
              <a16:creationId xmlns:a16="http://schemas.microsoft.com/office/drawing/2014/main" id="{00000000-0008-0000-0300-0000D9010000}"/>
            </a:ext>
          </a:extLst>
        </xdr:cNvPr>
        <xdr:cNvSpPr txBox="1"/>
      </xdr:nvSpPr>
      <xdr:spPr>
        <a:xfrm>
          <a:off x="17106900" y="271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127762</xdr:rowOff>
    </xdr:from>
    <xdr:to>
      <xdr:col>77</xdr:col>
      <xdr:colOff>95250</xdr:colOff>
      <xdr:row>16</xdr:row>
      <xdr:rowOff>57912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6129000" y="269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42689</xdr:rowOff>
    </xdr:from>
    <xdr:ext cx="7366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5798800" y="2785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68241</xdr:rowOff>
    </xdr:from>
    <xdr:to>
      <xdr:col>73</xdr:col>
      <xdr:colOff>44450</xdr:colOff>
      <xdr:row>15</xdr:row>
      <xdr:rowOff>169841</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5240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8568</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909800" y="240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93176</xdr:rowOff>
    </xdr:from>
    <xdr:to>
      <xdr:col>68</xdr:col>
      <xdr:colOff>203200</xdr:colOff>
      <xdr:row>16</xdr:row>
      <xdr:rowOff>23326</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4351000" y="266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33503</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4020800" y="243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169587</xdr:rowOff>
    </xdr:from>
    <xdr:to>
      <xdr:col>64</xdr:col>
      <xdr:colOff>152400</xdr:colOff>
      <xdr:row>16</xdr:row>
      <xdr:rowOff>99737</xdr:rowOff>
    </xdr:to>
    <xdr:sp macro="" textlink="">
      <xdr:nvSpPr>
        <xdr:cNvPr id="480" name="楕円 479">
          <a:extLst>
            <a:ext uri="{FF2B5EF4-FFF2-40B4-BE49-F238E27FC236}">
              <a16:creationId xmlns:a16="http://schemas.microsoft.com/office/drawing/2014/main" id="{00000000-0008-0000-0300-0000E0010000}"/>
            </a:ext>
          </a:extLst>
        </xdr:cNvPr>
        <xdr:cNvSpPr/>
      </xdr:nvSpPr>
      <xdr:spPr>
        <a:xfrm>
          <a:off x="13462000" y="27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109914</xdr:rowOff>
    </xdr:from>
    <xdr:ext cx="762000" cy="259045"/>
    <xdr:sp macro="" textlink="">
      <xdr:nvSpPr>
        <xdr:cNvPr id="481" name="テキスト ボックス 480">
          <a:extLst>
            <a:ext uri="{FF2B5EF4-FFF2-40B4-BE49-F238E27FC236}">
              <a16:creationId xmlns:a16="http://schemas.microsoft.com/office/drawing/2014/main" id="{00000000-0008-0000-0300-0000E1010000}"/>
            </a:ext>
          </a:extLst>
        </xdr:cNvPr>
        <xdr:cNvSpPr txBox="1"/>
      </xdr:nvSpPr>
      <xdr:spPr>
        <a:xfrm>
          <a:off x="13131800" y="251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12,811
12,720
241.89
9,158,399
8,934,668
169,025
5,816,776
12,434,618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と同程度であるが、類似団体比較では高い傾向にある。これは、町の面積が東西に広く、集落が点在しているため、総合窓口や出張所の設置、保育所の数の多さ、ごみ収集にかかる人員などが影響している。今後も計画的な施設の統廃合、</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の活用、民間委託の推進を検討する。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42</xdr:row>
      <xdr:rowOff>61685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059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154215</xdr:rowOff>
    </xdr:from>
    <xdr:to>
      <xdr:col>24</xdr:col>
      <xdr:colOff>25400</xdr:colOff>
      <xdr:row>41</xdr:row>
      <xdr:rowOff>15422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70122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38299</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81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132443</xdr:rowOff>
    </xdr:from>
    <xdr:to>
      <xdr:col>19</xdr:col>
      <xdr:colOff>187325</xdr:colOff>
      <xdr:row>40</xdr:row>
      <xdr:rowOff>154215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990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0</xdr:rowOff>
    </xdr:from>
    <xdr:to>
      <xdr:col>20</xdr:col>
      <xdr:colOff>38100</xdr:colOff>
      <xdr:row>38</xdr:row>
      <xdr:rowOff>101600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111777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34472</xdr:rowOff>
    </xdr:from>
    <xdr:to>
      <xdr:col>15</xdr:col>
      <xdr:colOff>98425</xdr:colOff>
      <xdr:row>40</xdr:row>
      <xdr:rowOff>132443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8924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34472</xdr:rowOff>
    </xdr:from>
    <xdr:to>
      <xdr:col>11</xdr:col>
      <xdr:colOff>9525</xdr:colOff>
      <xdr:row>40</xdr:row>
      <xdr:rowOff>88900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892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117022</xdr:rowOff>
    </xdr:from>
    <xdr:to>
      <xdr:col>11</xdr:col>
      <xdr:colOff>60325</xdr:colOff>
      <xdr:row>38</xdr:row>
      <xdr:rowOff>47172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57349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21772</xdr:rowOff>
    </xdr:from>
    <xdr:to>
      <xdr:col>6</xdr:col>
      <xdr:colOff>171450</xdr:colOff>
      <xdr:row>38</xdr:row>
      <xdr:rowOff>123372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133549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136072</xdr:rowOff>
    </xdr:from>
    <xdr:to>
      <xdr:col>24</xdr:col>
      <xdr:colOff>76200</xdr:colOff>
      <xdr:row>41</xdr:row>
      <xdr:rowOff>66222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9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108149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96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103415</xdr:rowOff>
    </xdr:from>
    <xdr:to>
      <xdr:col>20</xdr:col>
      <xdr:colOff>38100</xdr:colOff>
      <xdr:row>41</xdr:row>
      <xdr:rowOff>33565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18342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81643</xdr:rowOff>
    </xdr:from>
    <xdr:to>
      <xdr:col>15</xdr:col>
      <xdr:colOff>149225</xdr:colOff>
      <xdr:row>41</xdr:row>
      <xdr:rowOff>11793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168020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155122</xdr:rowOff>
    </xdr:from>
    <xdr:to>
      <xdr:col>11</xdr:col>
      <xdr:colOff>60325</xdr:colOff>
      <xdr:row>40</xdr:row>
      <xdr:rowOff>85272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70049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38100</xdr:rowOff>
    </xdr:from>
    <xdr:to>
      <xdr:col>6</xdr:col>
      <xdr:colOff>171450</xdr:colOff>
      <xdr:row>40</xdr:row>
      <xdr:rowOff>139700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124477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は類似団体平均よりも高い数値で推移してきたが、今回の決算で類似団体平均と同程度の数値となった。縮小したとはいえ、点在する集落を結ぶ町営バスやデマンドバス、小中学校の統廃合に伴うスクールバスの運行等の固定経費が継続されており、今後も推移に注目していかなければならない。</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20</xdr:row>
      <xdr:rowOff>81280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139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134620</xdr:rowOff>
    </xdr:from>
    <xdr:to>
      <xdr:col>82</xdr:col>
      <xdr:colOff>107950</xdr:colOff>
      <xdr:row>17</xdr:row>
      <xdr:rowOff>168910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778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17</xdr:row>
      <xdr:rowOff>168910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07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17</xdr:row>
      <xdr:rowOff>100330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07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92710</xdr:rowOff>
    </xdr:from>
    <xdr:to>
      <xdr:col>69</xdr:col>
      <xdr:colOff>92075</xdr:colOff>
      <xdr:row>17</xdr:row>
      <xdr:rowOff>100330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07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55897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118110</xdr:rowOff>
    </xdr:from>
    <xdr:to>
      <xdr:col>78</xdr:col>
      <xdr:colOff>120650</xdr:colOff>
      <xdr:row>18</xdr:row>
      <xdr:rowOff>48260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33037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低くなっているのは、少子化により年少人口が減少し、児童福祉費や教育費について需要が減ってきているためである。また、高齢者福祉については、多くの高齢者が介護保険対象年齢に移行したことや、高齢であるが元気で健康な高齢者が多いことから給付が減少している傾向に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95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19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143527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127000</xdr:rowOff>
    </xdr:from>
    <xdr:to>
      <xdr:col>15</xdr:col>
      <xdr:colOff>98425</xdr:colOff>
      <xdr:row>54</xdr:row>
      <xdr:rowOff>107950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2138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54</xdr:row>
      <xdr:rowOff>107950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6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76200</xdr:rowOff>
    </xdr:from>
    <xdr:to>
      <xdr:col>15</xdr:col>
      <xdr:colOff>149225</xdr:colOff>
      <xdr:row>54</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を上回っているのは、繰出金が高い水準で推移していることが大きな要因である。下水道事業会計等への繰出しについては、建設改良にかかる繰出金や赤字補てんによる繰出金が比率を押し上げている。公営企業会計については経費を節減し、独立採算の原則に立った料金の見直しを図り、普通会計の負担額を減らしていくよう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53848</xdr:rowOff>
    </xdr:from>
    <xdr:to>
      <xdr:col>82</xdr:col>
      <xdr:colOff>107950</xdr:colOff>
      <xdr:row>59</xdr:row>
      <xdr:rowOff>165862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31214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137939</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165862</xdr:rowOff>
    </xdr:from>
    <xdr:to>
      <xdr:col>82</xdr:col>
      <xdr:colOff>196850</xdr:colOff>
      <xdr:row>59</xdr:row>
      <xdr:rowOff>165862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140225</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53848</xdr:rowOff>
    </xdr:from>
    <xdr:to>
      <xdr:col>82</xdr:col>
      <xdr:colOff>196850</xdr:colOff>
      <xdr:row>54</xdr:row>
      <xdr:rowOff>53848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129286</xdr:rowOff>
    </xdr:from>
    <xdr:to>
      <xdr:col>82</xdr:col>
      <xdr:colOff>107950</xdr:colOff>
      <xdr:row>57</xdr:row>
      <xdr:rowOff>161290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9019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124714</xdr:rowOff>
    </xdr:from>
    <xdr:to>
      <xdr:col>78</xdr:col>
      <xdr:colOff>69850</xdr:colOff>
      <xdr:row>57</xdr:row>
      <xdr:rowOff>129286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4782800" y="9897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92710</xdr:rowOff>
    </xdr:from>
    <xdr:to>
      <xdr:col>73</xdr:col>
      <xdr:colOff>180975</xdr:colOff>
      <xdr:row>57</xdr:row>
      <xdr:rowOff>124714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8653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57</xdr:row>
      <xdr:rowOff>92710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9865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149352</xdr:rowOff>
    </xdr:from>
    <xdr:to>
      <xdr:col>69</xdr:col>
      <xdr:colOff>142875</xdr:colOff>
      <xdr:row>57</xdr:row>
      <xdr:rowOff>79502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89679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80535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78486</xdr:rowOff>
    </xdr:from>
    <xdr:to>
      <xdr:col>78</xdr:col>
      <xdr:colOff>120650</xdr:colOff>
      <xdr:row>58</xdr:row>
      <xdr:rowOff>8636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164863</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93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73914</xdr:rowOff>
    </xdr:from>
    <xdr:to>
      <xdr:col>74</xdr:col>
      <xdr:colOff>31750</xdr:colOff>
      <xdr:row>58</xdr:row>
      <xdr:rowOff>4064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160291</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全国平均と比べ補助費等にかかる経常収支比率が高くなっているのは、病院事業会計に対する負担金の増加、広域消防組合への加入状況が合併前の構成団体のまま継承されており、現在も</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消防組合に加入していることが比率を押し上げる要因となっている。今後は、若者定住施策を進めるため、住宅取得や町内での起業・就業にかかる補助金の制度化を予定しており、比率の上昇が見込まれる。</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41</xdr:row>
      <xdr:rowOff>100330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72407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100330</xdr:rowOff>
    </xdr:from>
    <xdr:to>
      <xdr:col>82</xdr:col>
      <xdr:colOff>196850</xdr:colOff>
      <xdr:row>41</xdr:row>
      <xdr:rowOff>100330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31750</xdr:rowOff>
    </xdr:from>
    <xdr:to>
      <xdr:col>82</xdr:col>
      <xdr:colOff>107950</xdr:colOff>
      <xdr:row>37</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754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59707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31750</xdr:rowOff>
    </xdr:from>
    <xdr:to>
      <xdr:col>78</xdr:col>
      <xdr:colOff>69850</xdr:colOff>
      <xdr:row>37</xdr:row>
      <xdr:rowOff>46990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7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72390</xdr:rowOff>
    </xdr:from>
    <xdr:to>
      <xdr:col>78</xdr:col>
      <xdr:colOff>120650</xdr:colOff>
      <xdr:row>38</xdr:row>
      <xdr:rowOff>2540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158767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46990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135907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77470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67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xdr:rowOff>
    </xdr:from>
    <xdr:to>
      <xdr:col>69</xdr:col>
      <xdr:colOff>142875</xdr:colOff>
      <xdr:row>37</xdr:row>
      <xdr:rowOff>105410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90187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58437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152400</xdr:rowOff>
    </xdr:from>
    <xdr:to>
      <xdr:col>78</xdr:col>
      <xdr:colOff>120650</xdr:colOff>
      <xdr:row>37</xdr:row>
      <xdr:rowOff>82550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92727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107967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類似団体と同程度で推移しているが、病院建設や統合保育所の建設などの大型公共事業を予定してるため、上昇していく見込みである。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29845</xdr:rowOff>
    </xdr:from>
    <xdr:to>
      <xdr:col>24</xdr:col>
      <xdr:colOff>25400</xdr:colOff>
      <xdr:row>80</xdr:row>
      <xdr:rowOff>64136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45695"/>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36213</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64136</xdr:rowOff>
    </xdr:from>
    <xdr:to>
      <xdr:col>24</xdr:col>
      <xdr:colOff>114300</xdr:colOff>
      <xdr:row>80</xdr:row>
      <xdr:rowOff>64136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116222</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29845</xdr:rowOff>
    </xdr:from>
    <xdr:to>
      <xdr:col>24</xdr:col>
      <xdr:colOff>114300</xdr:colOff>
      <xdr:row>73</xdr:row>
      <xdr:rowOff>29845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76</xdr:row>
      <xdr:rowOff>155575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18006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138430</xdr:rowOff>
    </xdr:from>
    <xdr:to>
      <xdr:col>19</xdr:col>
      <xdr:colOff>187325</xdr:colOff>
      <xdr:row>76</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1686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138430</xdr:rowOff>
    </xdr:from>
    <xdr:to>
      <xdr:col>15</xdr:col>
      <xdr:colOff>98425</xdr:colOff>
      <xdr:row>77</xdr:row>
      <xdr:rowOff>12700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1686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12700</xdr:rowOff>
    </xdr:from>
    <xdr:to>
      <xdr:col>11</xdr:col>
      <xdr:colOff>9525</xdr:colOff>
      <xdr:row>77</xdr:row>
      <xdr:rowOff>46989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2143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24764</xdr:rowOff>
    </xdr:from>
    <xdr:to>
      <xdr:col>6</xdr:col>
      <xdr:colOff>171450</xdr:colOff>
      <xdr:row>77</xdr:row>
      <xdr:rowOff>126364</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111141</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104775</xdr:rowOff>
    </xdr:from>
    <xdr:to>
      <xdr:col>24</xdr:col>
      <xdr:colOff>76200</xdr:colOff>
      <xdr:row>77</xdr:row>
      <xdr:rowOff>34925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121302</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98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87630</xdr:rowOff>
    </xdr:from>
    <xdr:to>
      <xdr:col>15</xdr:col>
      <xdr:colOff>149225</xdr:colOff>
      <xdr:row>77</xdr:row>
      <xdr:rowOff>17780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27957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133350</xdr:rowOff>
    </xdr:from>
    <xdr:to>
      <xdr:col>11</xdr:col>
      <xdr:colOff>60325</xdr:colOff>
      <xdr:row>77</xdr:row>
      <xdr:rowOff>63500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48277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当町は東西に広く、</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の集落が点在している。保育所、消防施設、地区集会所等の公共施設が多く、人件費や維持管理に関する経費など経常経費が非常に高い水準にある。また、地域医療の確保を図るため、町立病院や診療施設への繰出し、高齢者の生活に欠かせない町営バス等の運行経費も経常収支比率を押し上げる大きな要因である。今後は公共施設の適正配置を計画的に進め、経常経費の削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106426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7684"/>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78503</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106426</xdr:rowOff>
    </xdr:from>
    <xdr:to>
      <xdr:col>82</xdr:col>
      <xdr:colOff>196850</xdr:colOff>
      <xdr:row>79</xdr:row>
      <xdr:rowOff>106426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56135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225780"/>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37863</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56135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2120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137922</xdr:rowOff>
    </xdr:from>
    <xdr:to>
      <xdr:col>78</xdr:col>
      <xdr:colOff>120650</xdr:colOff>
      <xdr:row>76</xdr:row>
      <xdr:rowOff>68072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78249</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136144</xdr:rowOff>
    </xdr:from>
    <xdr:to>
      <xdr:col>73</xdr:col>
      <xdr:colOff>180975</xdr:colOff>
      <xdr:row>77</xdr:row>
      <xdr:rowOff>10413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1663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110490</xdr:rowOff>
    </xdr:from>
    <xdr:to>
      <xdr:col>74</xdr:col>
      <xdr:colOff>31750</xdr:colOff>
      <xdr:row>76</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136144</xdr:rowOff>
    </xdr:from>
    <xdr:to>
      <xdr:col>69</xdr:col>
      <xdr:colOff>92075</xdr:colOff>
      <xdr:row>77</xdr:row>
      <xdr:rowOff>14987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1663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9906</xdr:rowOff>
    </xdr:from>
    <xdr:to>
      <xdr:col>69</xdr:col>
      <xdr:colOff>142875</xdr:colOff>
      <xdr:row>75</xdr:row>
      <xdr:rowOff>111506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286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121683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116857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5335</xdr:rowOff>
    </xdr:from>
    <xdr:to>
      <xdr:col>78</xdr:col>
      <xdr:colOff>120650</xdr:colOff>
      <xdr:row>77</xdr:row>
      <xdr:rowOff>106935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45990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85344</xdr:rowOff>
    </xdr:from>
    <xdr:to>
      <xdr:col>69</xdr:col>
      <xdr:colOff>142875</xdr:colOff>
      <xdr:row>77</xdr:row>
      <xdr:rowOff>15494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56580</xdr:rowOff>
    </xdr:from>
    <xdr:to>
      <xdr:col>29</xdr:col>
      <xdr:colOff>127000</xdr:colOff>
      <xdr:row>19</xdr:row>
      <xdr:rowOff>75837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0155"/>
          <a:ext cx="0" cy="1390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47914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75837</xdr:rowOff>
    </xdr:from>
    <xdr:to>
      <xdr:col>30</xdr:col>
      <xdr:colOff>25400</xdr:colOff>
      <xdr:row>19</xdr:row>
      <xdr:rowOff>75837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10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142957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56580</xdr:rowOff>
    </xdr:from>
    <xdr:to>
      <xdr:col>30</xdr:col>
      <xdr:colOff>25400</xdr:colOff>
      <xdr:row>11</xdr:row>
      <xdr:rowOff>56580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0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30520</xdr:rowOff>
    </xdr:from>
    <xdr:to>
      <xdr:col>29</xdr:col>
      <xdr:colOff>127000</xdr:colOff>
      <xdr:row>14</xdr:row>
      <xdr:rowOff>122014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478445"/>
          <a:ext cx="647700" cy="91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22195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30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50118</xdr:rowOff>
    </xdr:from>
    <xdr:to>
      <xdr:col>29</xdr:col>
      <xdr:colOff>177800</xdr:colOff>
      <xdr:row>16</xdr:row>
      <xdr:rowOff>151718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0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122014</xdr:rowOff>
    </xdr:from>
    <xdr:to>
      <xdr:col>26</xdr:col>
      <xdr:colOff>50800</xdr:colOff>
      <xdr:row>14</xdr:row>
      <xdr:rowOff>167462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69939"/>
          <a:ext cx="698500" cy="45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75416</xdr:rowOff>
    </xdr:from>
    <xdr:to>
      <xdr:col>26</xdr:col>
      <xdr:colOff>101600</xdr:colOff>
      <xdr:row>17</xdr:row>
      <xdr:rowOff>5566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161793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5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167462</xdr:rowOff>
    </xdr:from>
    <xdr:to>
      <xdr:col>22</xdr:col>
      <xdr:colOff>114300</xdr:colOff>
      <xdr:row>15</xdr:row>
      <xdr:rowOff>24065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15387"/>
          <a:ext cx="698500" cy="28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111677</xdr:rowOff>
    </xdr:from>
    <xdr:to>
      <xdr:col>22</xdr:col>
      <xdr:colOff>165100</xdr:colOff>
      <xdr:row>17</xdr:row>
      <xdr:rowOff>41827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26604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8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24065</xdr:rowOff>
    </xdr:from>
    <xdr:to>
      <xdr:col>18</xdr:col>
      <xdr:colOff>177800</xdr:colOff>
      <xdr:row>15</xdr:row>
      <xdr:rowOff>75184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43440"/>
          <a:ext cx="698500" cy="51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127156</xdr:rowOff>
    </xdr:from>
    <xdr:to>
      <xdr:col>19</xdr:col>
      <xdr:colOff>38100</xdr:colOff>
      <xdr:row>17</xdr:row>
      <xdr:rowOff>57306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42083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56247</xdr:rowOff>
    </xdr:from>
    <xdr:to>
      <xdr:col>15</xdr:col>
      <xdr:colOff>101600</xdr:colOff>
      <xdr:row>16</xdr:row>
      <xdr:rowOff>157847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142624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151170</xdr:rowOff>
    </xdr:from>
    <xdr:to>
      <xdr:col>29</xdr:col>
      <xdr:colOff>177800</xdr:colOff>
      <xdr:row>14</xdr:row>
      <xdr:rowOff>81320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27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167697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72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71214</xdr:rowOff>
    </xdr:from>
    <xdr:to>
      <xdr:col>26</xdr:col>
      <xdr:colOff>101600</xdr:colOff>
      <xdr:row>15</xdr:row>
      <xdr:rowOff>1364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19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11541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8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116662</xdr:rowOff>
    </xdr:from>
    <xdr:to>
      <xdr:col>22</xdr:col>
      <xdr:colOff>165100</xdr:colOff>
      <xdr:row>15</xdr:row>
      <xdr:rowOff>46812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64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56989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3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144715</xdr:rowOff>
    </xdr:from>
    <xdr:to>
      <xdr:col>19</xdr:col>
      <xdr:colOff>38100</xdr:colOff>
      <xdr:row>15</xdr:row>
      <xdr:rowOff>74865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92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85042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24384</xdr:rowOff>
    </xdr:from>
    <xdr:to>
      <xdr:col>15</xdr:col>
      <xdr:colOff>101600</xdr:colOff>
      <xdr:row>15</xdr:row>
      <xdr:rowOff>125984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43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136161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1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259226</xdr:rowOff>
    </xdr:from>
    <xdr:to>
      <xdr:col>29</xdr:col>
      <xdr:colOff>127000</xdr:colOff>
      <xdr:row>37</xdr:row>
      <xdr:rowOff>250482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83776"/>
          <a:ext cx="0" cy="11914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222559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250482</xdr:rowOff>
    </xdr:from>
    <xdr:to>
      <xdr:col>30</xdr:col>
      <xdr:colOff>25400</xdr:colOff>
      <xdr:row>37</xdr:row>
      <xdr:rowOff>250482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75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2703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259226</xdr:rowOff>
    </xdr:from>
    <xdr:to>
      <xdr:col>30</xdr:col>
      <xdr:colOff>25400</xdr:colOff>
      <xdr:row>33</xdr:row>
      <xdr:rowOff>259226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837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270466</xdr:rowOff>
    </xdr:from>
    <xdr:to>
      <xdr:col>29</xdr:col>
      <xdr:colOff>127000</xdr:colOff>
      <xdr:row>35</xdr:row>
      <xdr:rowOff>273647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880816"/>
          <a:ext cx="647700" cy="3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255243</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655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276930</xdr:rowOff>
    </xdr:from>
    <xdr:to>
      <xdr:col>29</xdr:col>
      <xdr:colOff>177800</xdr:colOff>
      <xdr:row>36</xdr:row>
      <xdr:rowOff>35630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273647</xdr:rowOff>
    </xdr:from>
    <xdr:to>
      <xdr:col>26</xdr:col>
      <xdr:colOff>50800</xdr:colOff>
      <xdr:row>36</xdr:row>
      <xdr:rowOff>14281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883997"/>
          <a:ext cx="698500" cy="83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279997</xdr:rowOff>
    </xdr:from>
    <xdr:to>
      <xdr:col>26</xdr:col>
      <xdr:colOff>101600</xdr:colOff>
      <xdr:row>36</xdr:row>
      <xdr:rowOff>38697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23474</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76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302355</xdr:rowOff>
    </xdr:from>
    <xdr:to>
      <xdr:col>22</xdr:col>
      <xdr:colOff>114300</xdr:colOff>
      <xdr:row>36</xdr:row>
      <xdr:rowOff>14281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12705"/>
          <a:ext cx="698500" cy="54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279711</xdr:rowOff>
    </xdr:from>
    <xdr:to>
      <xdr:col>22</xdr:col>
      <xdr:colOff>165100</xdr:colOff>
      <xdr:row>36</xdr:row>
      <xdr:rowOff>38411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48588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302355</xdr:rowOff>
    </xdr:from>
    <xdr:to>
      <xdr:col>18</xdr:col>
      <xdr:colOff>177800</xdr:colOff>
      <xdr:row>35</xdr:row>
      <xdr:rowOff>317747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912705"/>
          <a:ext cx="698500" cy="1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260680</xdr:rowOff>
    </xdr:from>
    <xdr:to>
      <xdr:col>19</xdr:col>
      <xdr:colOff>38100</xdr:colOff>
      <xdr:row>36</xdr:row>
      <xdr:rowOff>19380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4157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202025</xdr:rowOff>
    </xdr:from>
    <xdr:to>
      <xdr:col>15</xdr:col>
      <xdr:colOff>101600</xdr:colOff>
      <xdr:row>35</xdr:row>
      <xdr:rowOff>303625</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313802</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219666</xdr:rowOff>
    </xdr:from>
    <xdr:to>
      <xdr:col>29</xdr:col>
      <xdr:colOff>177800</xdr:colOff>
      <xdr:row>35</xdr:row>
      <xdr:rowOff>321266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30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64743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75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222847</xdr:rowOff>
    </xdr:from>
    <xdr:to>
      <xdr:col>26</xdr:col>
      <xdr:colOff>101600</xdr:colOff>
      <xdr:row>35</xdr:row>
      <xdr:rowOff>324447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33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334624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602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306381</xdr:rowOff>
    </xdr:from>
    <xdr:to>
      <xdr:col>22</xdr:col>
      <xdr:colOff>165100</xdr:colOff>
      <xdr:row>36</xdr:row>
      <xdr:rowOff>65081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16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49858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0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251555</xdr:rowOff>
    </xdr:from>
    <xdr:to>
      <xdr:col>19</xdr:col>
      <xdr:colOff>38100</xdr:colOff>
      <xdr:row>36</xdr:row>
      <xdr:rowOff>10255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61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20432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3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266947</xdr:rowOff>
    </xdr:from>
    <xdr:to>
      <xdr:col>15</xdr:col>
      <xdr:colOff>101600</xdr:colOff>
      <xdr:row>36</xdr:row>
      <xdr:rowOff>25647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77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10424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96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12,811
12,720
241.89
9,158,399
8,934,668
169,025
5,816,776
12,434,618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12468</xdr:rowOff>
    </xdr:from>
    <xdr:to>
      <xdr:col>24</xdr:col>
      <xdr:colOff>62865</xdr:colOff>
      <xdr:row>39</xdr:row>
      <xdr:rowOff>135341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27418"/>
          <a:ext cx="1270" cy="149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139168</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135341</xdr:rowOff>
    </xdr:from>
    <xdr:to>
      <xdr:col>24</xdr:col>
      <xdr:colOff>152400</xdr:colOff>
      <xdr:row>39</xdr:row>
      <xdr:rowOff>135341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2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130595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12468</xdr:rowOff>
    </xdr:from>
    <xdr:to>
      <xdr:col>24</xdr:col>
      <xdr:colOff>152400</xdr:colOff>
      <xdr:row>31</xdr:row>
      <xdr:rowOff>12468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2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49125</xdr:rowOff>
    </xdr:from>
    <xdr:to>
      <xdr:col>24</xdr:col>
      <xdr:colOff>63500</xdr:colOff>
      <xdr:row>33</xdr:row>
      <xdr:rowOff>156159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06975"/>
          <a:ext cx="838200" cy="10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137507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38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159080</xdr:rowOff>
    </xdr:from>
    <xdr:to>
      <xdr:col>24</xdr:col>
      <xdr:colOff>114300</xdr:colOff>
      <xdr:row>36</xdr:row>
      <xdr:rowOff>89230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156159</xdr:rowOff>
    </xdr:from>
    <xdr:to>
      <xdr:col>19</xdr:col>
      <xdr:colOff>177800</xdr:colOff>
      <xdr:row>34</xdr:row>
      <xdr:rowOff>74810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14009"/>
          <a:ext cx="889000" cy="9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168518</xdr:rowOff>
    </xdr:from>
    <xdr:to>
      <xdr:col>20</xdr:col>
      <xdr:colOff>38100</xdr:colOff>
      <xdr:row>36</xdr:row>
      <xdr:rowOff>98668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89795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6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74810</xdr:rowOff>
    </xdr:from>
    <xdr:to>
      <xdr:col>15</xdr:col>
      <xdr:colOff>50800</xdr:colOff>
      <xdr:row>34</xdr:row>
      <xdr:rowOff>99826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04110"/>
          <a:ext cx="889000" cy="2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39653</xdr:rowOff>
    </xdr:from>
    <xdr:to>
      <xdr:col>15</xdr:col>
      <xdr:colOff>101600</xdr:colOff>
      <xdr:row>36</xdr:row>
      <xdr:rowOff>141253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132380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99826</xdr:rowOff>
    </xdr:from>
    <xdr:to>
      <xdr:col>10</xdr:col>
      <xdr:colOff>114300</xdr:colOff>
      <xdr:row>34</xdr:row>
      <xdr:rowOff>170741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29126"/>
          <a:ext cx="889000" cy="7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37645</xdr:rowOff>
    </xdr:from>
    <xdr:to>
      <xdr:col>10</xdr:col>
      <xdr:colOff>165100</xdr:colOff>
      <xdr:row>36</xdr:row>
      <xdr:rowOff>139245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130372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100297</xdr:rowOff>
    </xdr:from>
    <xdr:to>
      <xdr:col>6</xdr:col>
      <xdr:colOff>38100</xdr:colOff>
      <xdr:row>36</xdr:row>
      <xdr:rowOff>30447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0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21574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9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169775</xdr:rowOff>
    </xdr:from>
    <xdr:to>
      <xdr:col>24</xdr:col>
      <xdr:colOff>114300</xdr:colOff>
      <xdr:row>33</xdr:row>
      <xdr:rowOff>99925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21202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0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105359</xdr:rowOff>
    </xdr:from>
    <xdr:to>
      <xdr:col>20</xdr:col>
      <xdr:colOff>38100</xdr:colOff>
      <xdr:row>34</xdr:row>
      <xdr:rowOff>35509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6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52036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53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24010</xdr:rowOff>
    </xdr:from>
    <xdr:to>
      <xdr:col>15</xdr:col>
      <xdr:colOff>101600</xdr:colOff>
      <xdr:row>34</xdr:row>
      <xdr:rowOff>125610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5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142137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62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49026</xdr:rowOff>
    </xdr:from>
    <xdr:to>
      <xdr:col>10</xdr:col>
      <xdr:colOff>165100</xdr:colOff>
      <xdr:row>34</xdr:row>
      <xdr:rowOff>150626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7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167153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65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119941</xdr:rowOff>
    </xdr:from>
    <xdr:to>
      <xdr:col>6</xdr:col>
      <xdr:colOff>38100</xdr:colOff>
      <xdr:row>35</xdr:row>
      <xdr:rowOff>50091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4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66618</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72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95252</xdr:rowOff>
    </xdr:from>
    <xdr:to>
      <xdr:col>24</xdr:col>
      <xdr:colOff>62865</xdr:colOff>
      <xdr:row>58</xdr:row>
      <xdr:rowOff>37688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839202"/>
          <a:ext cx="1270" cy="114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41515</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37688</xdr:rowOff>
    </xdr:from>
    <xdr:to>
      <xdr:col>24</xdr:col>
      <xdr:colOff>152400</xdr:colOff>
      <xdr:row>58</xdr:row>
      <xdr:rowOff>37688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8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41929</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61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95252</xdr:rowOff>
    </xdr:from>
    <xdr:to>
      <xdr:col>24</xdr:col>
      <xdr:colOff>152400</xdr:colOff>
      <xdr:row>51</xdr:row>
      <xdr:rowOff>95252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83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136507</xdr:rowOff>
    </xdr:from>
    <xdr:to>
      <xdr:col>24</xdr:col>
      <xdr:colOff>63500</xdr:colOff>
      <xdr:row>56</xdr:row>
      <xdr:rowOff>140854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737707"/>
          <a:ext cx="838200" cy="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87589</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688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109162</xdr:rowOff>
    </xdr:from>
    <xdr:to>
      <xdr:col>24</xdr:col>
      <xdr:colOff>114300</xdr:colOff>
      <xdr:row>57</xdr:row>
      <xdr:rowOff>39312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136507</xdr:rowOff>
    </xdr:from>
    <xdr:to>
      <xdr:col>19</xdr:col>
      <xdr:colOff>177800</xdr:colOff>
      <xdr:row>56</xdr:row>
      <xdr:rowOff>152521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737707"/>
          <a:ext cx="889000" cy="1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114423</xdr:rowOff>
    </xdr:from>
    <xdr:to>
      <xdr:col>20</xdr:col>
      <xdr:colOff>38100</xdr:colOff>
      <xdr:row>57</xdr:row>
      <xdr:rowOff>44573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35700</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0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152521</xdr:rowOff>
    </xdr:from>
    <xdr:to>
      <xdr:col>15</xdr:col>
      <xdr:colOff>50800</xdr:colOff>
      <xdr:row>56</xdr:row>
      <xdr:rowOff>160560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753721"/>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114035</xdr:rowOff>
    </xdr:from>
    <xdr:to>
      <xdr:col>15</xdr:col>
      <xdr:colOff>101600</xdr:colOff>
      <xdr:row>57</xdr:row>
      <xdr:rowOff>44185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35312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160560</xdr:rowOff>
    </xdr:from>
    <xdr:to>
      <xdr:col>10</xdr:col>
      <xdr:colOff>114300</xdr:colOff>
      <xdr:row>57</xdr:row>
      <xdr:rowOff>19734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761760"/>
          <a:ext cx="889000" cy="3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166075</xdr:rowOff>
    </xdr:from>
    <xdr:to>
      <xdr:col>10</xdr:col>
      <xdr:colOff>165100</xdr:colOff>
      <xdr:row>57</xdr:row>
      <xdr:rowOff>96225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87352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156653</xdr:rowOff>
    </xdr:from>
    <xdr:to>
      <xdr:col>6</xdr:col>
      <xdr:colOff>38100</xdr:colOff>
      <xdr:row>57</xdr:row>
      <xdr:rowOff>86803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77930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90054</xdr:rowOff>
    </xdr:from>
    <xdr:to>
      <xdr:col>24</xdr:col>
      <xdr:colOff>114300</xdr:colOff>
      <xdr:row>57</xdr:row>
      <xdr:rowOff>20204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6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112931</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542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85707</xdr:rowOff>
    </xdr:from>
    <xdr:to>
      <xdr:col>20</xdr:col>
      <xdr:colOff>38100</xdr:colOff>
      <xdr:row>57</xdr:row>
      <xdr:rowOff>15857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68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32384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4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101721</xdr:rowOff>
    </xdr:from>
    <xdr:to>
      <xdr:col>15</xdr:col>
      <xdr:colOff>101600</xdr:colOff>
      <xdr:row>57</xdr:row>
      <xdr:rowOff>31871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0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48398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47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109760</xdr:rowOff>
    </xdr:from>
    <xdr:to>
      <xdr:col>10</xdr:col>
      <xdr:colOff>165100</xdr:colOff>
      <xdr:row>57</xdr:row>
      <xdr:rowOff>39910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7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56437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48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140384</xdr:rowOff>
    </xdr:from>
    <xdr:to>
      <xdr:col>6</xdr:col>
      <xdr:colOff>38100</xdr:colOff>
      <xdr:row>57</xdr:row>
      <xdr:rowOff>70534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7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87061</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5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151549</xdr:rowOff>
    </xdr:from>
    <xdr:to>
      <xdr:col>24</xdr:col>
      <xdr:colOff>62865</xdr:colOff>
      <xdr:row>78</xdr:row>
      <xdr:rowOff>152197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53049"/>
          <a:ext cx="1270" cy="1372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156024</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2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152197</xdr:rowOff>
    </xdr:from>
    <xdr:to>
      <xdr:col>24</xdr:col>
      <xdr:colOff>152400</xdr:colOff>
      <xdr:row>78</xdr:row>
      <xdr:rowOff>152197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2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98226</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151549</xdr:rowOff>
    </xdr:from>
    <xdr:to>
      <xdr:col>24</xdr:col>
      <xdr:colOff>152400</xdr:colOff>
      <xdr:row>70</xdr:row>
      <xdr:rowOff>151549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5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92036</xdr:rowOff>
    </xdr:from>
    <xdr:to>
      <xdr:col>24</xdr:col>
      <xdr:colOff>63500</xdr:colOff>
      <xdr:row>78</xdr:row>
      <xdr:rowOff>104342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65136"/>
          <a:ext cx="8382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83469</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94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60592</xdr:rowOff>
    </xdr:from>
    <xdr:to>
      <xdr:col>24</xdr:col>
      <xdr:colOff>114300</xdr:colOff>
      <xdr:row>76</xdr:row>
      <xdr:rowOff>162192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43459</xdr:rowOff>
    </xdr:from>
    <xdr:to>
      <xdr:col>19</xdr:col>
      <xdr:colOff>177800</xdr:colOff>
      <xdr:row>78</xdr:row>
      <xdr:rowOff>104342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416559"/>
          <a:ext cx="889000" cy="6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56972</xdr:rowOff>
    </xdr:from>
    <xdr:to>
      <xdr:col>20</xdr:col>
      <xdr:colOff>38100</xdr:colOff>
      <xdr:row>76</xdr:row>
      <xdr:rowOff>158572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3649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43459</xdr:rowOff>
    </xdr:from>
    <xdr:to>
      <xdr:col>15</xdr:col>
      <xdr:colOff>50800</xdr:colOff>
      <xdr:row>78</xdr:row>
      <xdr:rowOff>118821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16559"/>
          <a:ext cx="889000" cy="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83871</xdr:rowOff>
    </xdr:from>
    <xdr:to>
      <xdr:col>15</xdr:col>
      <xdr:colOff>101600</xdr:colOff>
      <xdr:row>77</xdr:row>
      <xdr:rowOff>14021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30548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118821</xdr:rowOff>
    </xdr:from>
    <xdr:to>
      <xdr:col>10</xdr:col>
      <xdr:colOff>114300</xdr:colOff>
      <xdr:row>78</xdr:row>
      <xdr:rowOff>119887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91921"/>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137592</xdr:rowOff>
    </xdr:from>
    <xdr:to>
      <xdr:col>10</xdr:col>
      <xdr:colOff>165100</xdr:colOff>
      <xdr:row>77</xdr:row>
      <xdr:rowOff>67742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84269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85471</xdr:rowOff>
    </xdr:from>
    <xdr:to>
      <xdr:col>6</xdr:col>
      <xdr:colOff>38100</xdr:colOff>
      <xdr:row>77</xdr:row>
      <xdr:rowOff>15621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32148</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41236</xdr:rowOff>
    </xdr:from>
    <xdr:to>
      <xdr:col>24</xdr:col>
      <xdr:colOff>114300</xdr:colOff>
      <xdr:row>78</xdr:row>
      <xdr:rowOff>142836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127613</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2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53542</xdr:rowOff>
    </xdr:from>
    <xdr:to>
      <xdr:col>20</xdr:col>
      <xdr:colOff>38100</xdr:colOff>
      <xdr:row>78</xdr:row>
      <xdr:rowOff>155142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2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146269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1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164109</xdr:rowOff>
    </xdr:from>
    <xdr:to>
      <xdr:col>15</xdr:col>
      <xdr:colOff>101600</xdr:colOff>
      <xdr:row>78</xdr:row>
      <xdr:rowOff>94259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6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85386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45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68021</xdr:rowOff>
    </xdr:from>
    <xdr:to>
      <xdr:col>10</xdr:col>
      <xdr:colOff>165100</xdr:colOff>
      <xdr:row>78</xdr:row>
      <xdr:rowOff>169621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4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160748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3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69087</xdr:rowOff>
    </xdr:from>
    <xdr:to>
      <xdr:col>6</xdr:col>
      <xdr:colOff>38100</xdr:colOff>
      <xdr:row>78</xdr:row>
      <xdr:rowOff>170687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4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161814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83846</xdr:rowOff>
    </xdr:from>
    <xdr:to>
      <xdr:col>24</xdr:col>
      <xdr:colOff>62865</xdr:colOff>
      <xdr:row>98</xdr:row>
      <xdr:rowOff>113055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14346"/>
          <a:ext cx="127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116882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113055</xdr:rowOff>
    </xdr:from>
    <xdr:to>
      <xdr:col>24</xdr:col>
      <xdr:colOff>152400</xdr:colOff>
      <xdr:row>98</xdr:row>
      <xdr:rowOff>113055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30523</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83846</xdr:rowOff>
    </xdr:from>
    <xdr:to>
      <xdr:col>24</xdr:col>
      <xdr:colOff>152400</xdr:colOff>
      <xdr:row>90</xdr:row>
      <xdr:rowOff>83846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1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152146</xdr:rowOff>
    </xdr:from>
    <xdr:to>
      <xdr:col>24</xdr:col>
      <xdr:colOff>63500</xdr:colOff>
      <xdr:row>98</xdr:row>
      <xdr:rowOff>17399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782796"/>
          <a:ext cx="838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86492</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02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63615</xdr:rowOff>
    </xdr:from>
    <xdr:to>
      <xdr:col>24</xdr:col>
      <xdr:colOff>114300</xdr:colOff>
      <xdr:row>95</xdr:row>
      <xdr:rowOff>165215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129146</xdr:rowOff>
    </xdr:from>
    <xdr:to>
      <xdr:col>19</xdr:col>
      <xdr:colOff>177800</xdr:colOff>
      <xdr:row>97</xdr:row>
      <xdr:rowOff>152146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759796"/>
          <a:ext cx="889000" cy="2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70078</xdr:rowOff>
    </xdr:from>
    <xdr:to>
      <xdr:col>20</xdr:col>
      <xdr:colOff>38100</xdr:colOff>
      <xdr:row>96</xdr:row>
      <xdr:rowOff>228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16755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129146</xdr:rowOff>
    </xdr:from>
    <xdr:to>
      <xdr:col>15</xdr:col>
      <xdr:colOff>50800</xdr:colOff>
      <xdr:row>98</xdr:row>
      <xdr:rowOff>43814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59796"/>
          <a:ext cx="889000" cy="8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65608</xdr:rowOff>
    </xdr:from>
    <xdr:to>
      <xdr:col>15</xdr:col>
      <xdr:colOff>101600</xdr:colOff>
      <xdr:row>95</xdr:row>
      <xdr:rowOff>167208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12285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35027</xdr:rowOff>
    </xdr:from>
    <xdr:to>
      <xdr:col>10</xdr:col>
      <xdr:colOff>114300</xdr:colOff>
      <xdr:row>98</xdr:row>
      <xdr:rowOff>43814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837127"/>
          <a:ext cx="889000" cy="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154851</xdr:rowOff>
    </xdr:from>
    <xdr:to>
      <xdr:col>10</xdr:col>
      <xdr:colOff>165100</xdr:colOff>
      <xdr:row>96</xdr:row>
      <xdr:rowOff>85001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101528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35294</xdr:rowOff>
    </xdr:from>
    <xdr:to>
      <xdr:col>6</xdr:col>
      <xdr:colOff>38100</xdr:colOff>
      <xdr:row>96</xdr:row>
      <xdr:rowOff>136894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153421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138049</xdr:rowOff>
    </xdr:from>
    <xdr:to>
      <xdr:col>24</xdr:col>
      <xdr:colOff>114300</xdr:colOff>
      <xdr:row>98</xdr:row>
      <xdr:rowOff>68199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52976</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101346</xdr:rowOff>
    </xdr:from>
    <xdr:to>
      <xdr:col>20</xdr:col>
      <xdr:colOff>38100</xdr:colOff>
      <xdr:row>98</xdr:row>
      <xdr:rowOff>31496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3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22623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2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78346</xdr:rowOff>
    </xdr:from>
    <xdr:to>
      <xdr:col>15</xdr:col>
      <xdr:colOff>101600</xdr:colOff>
      <xdr:row>98</xdr:row>
      <xdr:rowOff>8496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0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171073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0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164464</xdr:rowOff>
    </xdr:from>
    <xdr:to>
      <xdr:col>10</xdr:col>
      <xdr:colOff>165100</xdr:colOff>
      <xdr:row>98</xdr:row>
      <xdr:rowOff>94614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9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85741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8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155677</xdr:rowOff>
    </xdr:from>
    <xdr:to>
      <xdr:col>6</xdr:col>
      <xdr:colOff>38100</xdr:colOff>
      <xdr:row>98</xdr:row>
      <xdr:rowOff>85827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76954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7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31195</xdr:rowOff>
    </xdr:from>
    <xdr:to>
      <xdr:col>54</xdr:col>
      <xdr:colOff>189865</xdr:colOff>
      <xdr:row>38</xdr:row>
      <xdr:rowOff>41846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74695"/>
          <a:ext cx="1270" cy="138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45673</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41846</xdr:rowOff>
    </xdr:from>
    <xdr:to>
      <xdr:col>55</xdr:col>
      <xdr:colOff>88900</xdr:colOff>
      <xdr:row>38</xdr:row>
      <xdr:rowOff>41846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5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149322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31195</xdr:rowOff>
    </xdr:from>
    <xdr:to>
      <xdr:col>55</xdr:col>
      <xdr:colOff>88900</xdr:colOff>
      <xdr:row>30</xdr:row>
      <xdr:rowOff>31195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7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31394</xdr:rowOff>
    </xdr:from>
    <xdr:to>
      <xdr:col>55</xdr:col>
      <xdr:colOff>0</xdr:colOff>
      <xdr:row>37</xdr:row>
      <xdr:rowOff>89595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375044"/>
          <a:ext cx="838200" cy="5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149841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50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126964</xdr:rowOff>
    </xdr:from>
    <xdr:to>
      <xdr:col>55</xdr:col>
      <xdr:colOff>50800</xdr:colOff>
      <xdr:row>37</xdr:row>
      <xdr:rowOff>57114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31394</xdr:rowOff>
    </xdr:from>
    <xdr:to>
      <xdr:col>50</xdr:col>
      <xdr:colOff>114300</xdr:colOff>
      <xdr:row>37</xdr:row>
      <xdr:rowOff>121894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75044"/>
          <a:ext cx="889000" cy="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130887</xdr:rowOff>
    </xdr:from>
    <xdr:to>
      <xdr:col>50</xdr:col>
      <xdr:colOff>165100</xdr:colOff>
      <xdr:row>37</xdr:row>
      <xdr:rowOff>61037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77564</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75994</xdr:rowOff>
    </xdr:from>
    <xdr:to>
      <xdr:col>45</xdr:col>
      <xdr:colOff>177800</xdr:colOff>
      <xdr:row>37</xdr:row>
      <xdr:rowOff>121894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19644"/>
          <a:ext cx="889000" cy="4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165840</xdr:rowOff>
    </xdr:from>
    <xdr:to>
      <xdr:col>46</xdr:col>
      <xdr:colOff>38100</xdr:colOff>
      <xdr:row>37</xdr:row>
      <xdr:rowOff>95990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112517</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75994</xdr:rowOff>
    </xdr:from>
    <xdr:to>
      <xdr:col>41</xdr:col>
      <xdr:colOff>50800</xdr:colOff>
      <xdr:row>37</xdr:row>
      <xdr:rowOff>122086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19644"/>
          <a:ext cx="889000" cy="4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4899</xdr:rowOff>
    </xdr:from>
    <xdr:to>
      <xdr:col>41</xdr:col>
      <xdr:colOff>101600</xdr:colOff>
      <xdr:row>37</xdr:row>
      <xdr:rowOff>106499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123026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33268</xdr:rowOff>
    </xdr:from>
    <xdr:to>
      <xdr:col>36</xdr:col>
      <xdr:colOff>165100</xdr:colOff>
      <xdr:row>37</xdr:row>
      <xdr:rowOff>134868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151395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38795</xdr:rowOff>
    </xdr:from>
    <xdr:to>
      <xdr:col>55</xdr:col>
      <xdr:colOff>50800</xdr:colOff>
      <xdr:row>37</xdr:row>
      <xdr:rowOff>140395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125172</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9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152044</xdr:rowOff>
    </xdr:from>
    <xdr:to>
      <xdr:col>50</xdr:col>
      <xdr:colOff>165100</xdr:colOff>
      <xdr:row>37</xdr:row>
      <xdr:rowOff>82194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73321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4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71094</xdr:rowOff>
    </xdr:from>
    <xdr:to>
      <xdr:col>46</xdr:col>
      <xdr:colOff>38100</xdr:colOff>
      <xdr:row>38</xdr:row>
      <xdr:rowOff>1245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147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163821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0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25194</xdr:rowOff>
    </xdr:from>
    <xdr:to>
      <xdr:col>41</xdr:col>
      <xdr:colOff>101600</xdr:colOff>
      <xdr:row>37</xdr:row>
      <xdr:rowOff>126794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6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117921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46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71286</xdr:rowOff>
    </xdr:from>
    <xdr:to>
      <xdr:col>36</xdr:col>
      <xdr:colOff>165100</xdr:colOff>
      <xdr:row>38</xdr:row>
      <xdr:rowOff>1436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1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164013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0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116229</xdr:rowOff>
    </xdr:from>
    <xdr:to>
      <xdr:col>54</xdr:col>
      <xdr:colOff>189865</xdr:colOff>
      <xdr:row>58</xdr:row>
      <xdr:rowOff>91717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0179"/>
          <a:ext cx="1270" cy="117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95544</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91717</xdr:rowOff>
    </xdr:from>
    <xdr:to>
      <xdr:col>55</xdr:col>
      <xdr:colOff>88900</xdr:colOff>
      <xdr:row>58</xdr:row>
      <xdr:rowOff>91717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3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62906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116229</xdr:rowOff>
    </xdr:from>
    <xdr:to>
      <xdr:col>55</xdr:col>
      <xdr:colOff>88900</xdr:colOff>
      <xdr:row>51</xdr:row>
      <xdr:rowOff>116229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22730</xdr:rowOff>
    </xdr:from>
    <xdr:to>
      <xdr:col>55</xdr:col>
      <xdr:colOff>0</xdr:colOff>
      <xdr:row>57</xdr:row>
      <xdr:rowOff>87069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95380"/>
          <a:ext cx="838200" cy="6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20223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21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168796</xdr:rowOff>
    </xdr:from>
    <xdr:to>
      <xdr:col>55</xdr:col>
      <xdr:colOff>50800</xdr:colOff>
      <xdr:row>57</xdr:row>
      <xdr:rowOff>98946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160994</xdr:rowOff>
    </xdr:from>
    <xdr:to>
      <xdr:col>50</xdr:col>
      <xdr:colOff>114300</xdr:colOff>
      <xdr:row>57</xdr:row>
      <xdr:rowOff>22730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762194"/>
          <a:ext cx="889000" cy="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171395</xdr:rowOff>
    </xdr:from>
    <xdr:to>
      <xdr:col>50</xdr:col>
      <xdr:colOff>165100</xdr:colOff>
      <xdr:row>57</xdr:row>
      <xdr:rowOff>101545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7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92672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6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160994</xdr:rowOff>
    </xdr:from>
    <xdr:to>
      <xdr:col>45</xdr:col>
      <xdr:colOff>177800</xdr:colOff>
      <xdr:row>57</xdr:row>
      <xdr:rowOff>153919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762194"/>
          <a:ext cx="889000" cy="16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14520</xdr:rowOff>
    </xdr:from>
    <xdr:to>
      <xdr:col>46</xdr:col>
      <xdr:colOff>38100</xdr:colOff>
      <xdr:row>57</xdr:row>
      <xdr:rowOff>116120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107247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7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81039</xdr:rowOff>
    </xdr:from>
    <xdr:to>
      <xdr:col>41</xdr:col>
      <xdr:colOff>50800</xdr:colOff>
      <xdr:row>57</xdr:row>
      <xdr:rowOff>153919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53689"/>
          <a:ext cx="889000" cy="7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46058</xdr:rowOff>
    </xdr:from>
    <xdr:to>
      <xdr:col>41</xdr:col>
      <xdr:colOff>101600</xdr:colOff>
      <xdr:row>57</xdr:row>
      <xdr:rowOff>147658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1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164185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59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129563</xdr:rowOff>
    </xdr:from>
    <xdr:to>
      <xdr:col>36</xdr:col>
      <xdr:colOff>165100</xdr:colOff>
      <xdr:row>57</xdr:row>
      <xdr:rowOff>59713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76240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0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36269</xdr:rowOff>
    </xdr:from>
    <xdr:to>
      <xdr:col>55</xdr:col>
      <xdr:colOff>50800</xdr:colOff>
      <xdr:row>57</xdr:row>
      <xdr:rowOff>137869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0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14696</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8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143380</xdr:rowOff>
    </xdr:from>
    <xdr:to>
      <xdr:col>50</xdr:col>
      <xdr:colOff>165100</xdr:colOff>
      <xdr:row>57</xdr:row>
      <xdr:rowOff>73530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4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90057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51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110194</xdr:rowOff>
    </xdr:from>
    <xdr:to>
      <xdr:col>46</xdr:col>
      <xdr:colOff>38100</xdr:colOff>
      <xdr:row>57</xdr:row>
      <xdr:rowOff>40344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1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56871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48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103119</xdr:rowOff>
    </xdr:from>
    <xdr:to>
      <xdr:col>41</xdr:col>
      <xdr:colOff>101600</xdr:colOff>
      <xdr:row>58</xdr:row>
      <xdr:rowOff>33269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7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24396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30239</xdr:rowOff>
    </xdr:from>
    <xdr:to>
      <xdr:col>36</xdr:col>
      <xdr:colOff>165100</xdr:colOff>
      <xdr:row>57</xdr:row>
      <xdr:rowOff>131839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122966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89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46604</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19554"/>
          <a:ext cx="1270" cy="142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164731</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9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46604</xdr:rowOff>
    </xdr:from>
    <xdr:to>
      <xdr:col>55</xdr:col>
      <xdr:colOff>88900</xdr:colOff>
      <xdr:row>71</xdr:row>
      <xdr:rowOff>46604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1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69207</xdr:rowOff>
    </xdr:from>
    <xdr:to>
      <xdr:col>55</xdr:col>
      <xdr:colOff>0</xdr:colOff>
      <xdr:row>78</xdr:row>
      <xdr:rowOff>124022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42307"/>
          <a:ext cx="838200" cy="5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95147</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6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116720</xdr:rowOff>
    </xdr:from>
    <xdr:to>
      <xdr:col>55</xdr:col>
      <xdr:colOff>50800</xdr:colOff>
      <xdr:row>79</xdr:row>
      <xdr:rowOff>46870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50611</xdr:rowOff>
    </xdr:from>
    <xdr:to>
      <xdr:col>50</xdr:col>
      <xdr:colOff>114300</xdr:colOff>
      <xdr:row>78</xdr:row>
      <xdr:rowOff>124022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23711"/>
          <a:ext cx="889000" cy="7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119523</xdr:rowOff>
    </xdr:from>
    <xdr:to>
      <xdr:col>50</xdr:col>
      <xdr:colOff>165100</xdr:colOff>
      <xdr:row>79</xdr:row>
      <xdr:rowOff>49673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40800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8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50611</xdr:rowOff>
    </xdr:from>
    <xdr:to>
      <xdr:col>45</xdr:col>
      <xdr:colOff>177800</xdr:colOff>
      <xdr:row>78</xdr:row>
      <xdr:rowOff>146179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23711"/>
          <a:ext cx="889000" cy="9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104905</xdr:rowOff>
    </xdr:from>
    <xdr:to>
      <xdr:col>46</xdr:col>
      <xdr:colOff>38100</xdr:colOff>
      <xdr:row>79</xdr:row>
      <xdr:rowOff>35055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7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26182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7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126788</xdr:rowOff>
    </xdr:from>
    <xdr:to>
      <xdr:col>41</xdr:col>
      <xdr:colOff>50800</xdr:colOff>
      <xdr:row>78</xdr:row>
      <xdr:rowOff>146179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99888"/>
          <a:ext cx="889000" cy="1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93912</xdr:rowOff>
    </xdr:from>
    <xdr:to>
      <xdr:col>41</xdr:col>
      <xdr:colOff>101600</xdr:colOff>
      <xdr:row>79</xdr:row>
      <xdr:rowOff>24062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40589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4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11164</xdr:rowOff>
    </xdr:from>
    <xdr:to>
      <xdr:col>36</xdr:col>
      <xdr:colOff>165100</xdr:colOff>
      <xdr:row>78</xdr:row>
      <xdr:rowOff>112764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129291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18407</xdr:rowOff>
    </xdr:from>
    <xdr:to>
      <xdr:col>55</xdr:col>
      <xdr:colOff>50800</xdr:colOff>
      <xdr:row>78</xdr:row>
      <xdr:rowOff>120007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9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41284</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4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73222</xdr:rowOff>
    </xdr:from>
    <xdr:to>
      <xdr:col>50</xdr:col>
      <xdr:colOff>165100</xdr:colOff>
      <xdr:row>79</xdr:row>
      <xdr:rowOff>3372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4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19899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22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171261</xdr:rowOff>
    </xdr:from>
    <xdr:to>
      <xdr:col>46</xdr:col>
      <xdr:colOff>38100</xdr:colOff>
      <xdr:row>78</xdr:row>
      <xdr:rowOff>101411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117938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14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95379</xdr:rowOff>
    </xdr:from>
    <xdr:to>
      <xdr:col>41</xdr:col>
      <xdr:colOff>101600</xdr:colOff>
      <xdr:row>79</xdr:row>
      <xdr:rowOff>25529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6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16656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75988</xdr:rowOff>
    </xdr:from>
    <xdr:to>
      <xdr:col>36</xdr:col>
      <xdr:colOff>165100</xdr:colOff>
      <xdr:row>79</xdr:row>
      <xdr:rowOff>6138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4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168715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4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54958</xdr:rowOff>
    </xdr:from>
    <xdr:to>
      <xdr:col>54</xdr:col>
      <xdr:colOff>189865</xdr:colOff>
      <xdr:row>98</xdr:row>
      <xdr:rowOff>166111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85458"/>
          <a:ext cx="1270" cy="148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169938</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7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166111</xdr:rowOff>
    </xdr:from>
    <xdr:to>
      <xdr:col>55</xdr:col>
      <xdr:colOff>88900</xdr:colOff>
      <xdr:row>98</xdr:row>
      <xdr:rowOff>166111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1635</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6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54958</xdr:rowOff>
    </xdr:from>
    <xdr:to>
      <xdr:col>55</xdr:col>
      <xdr:colOff>88900</xdr:colOff>
      <xdr:row>90</xdr:row>
      <xdr:rowOff>54958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8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43779</xdr:rowOff>
    </xdr:from>
    <xdr:to>
      <xdr:col>55</xdr:col>
      <xdr:colOff>0</xdr:colOff>
      <xdr:row>97</xdr:row>
      <xdr:rowOff>136461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502979"/>
          <a:ext cx="838200" cy="26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38290</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32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15413</xdr:rowOff>
    </xdr:from>
    <xdr:to>
      <xdr:col>55</xdr:col>
      <xdr:colOff>50800</xdr:colOff>
      <xdr:row>96</xdr:row>
      <xdr:rowOff>117013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35207</xdr:rowOff>
    </xdr:from>
    <xdr:to>
      <xdr:col>50</xdr:col>
      <xdr:colOff>114300</xdr:colOff>
      <xdr:row>96</xdr:row>
      <xdr:rowOff>43779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494407"/>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49702</xdr:rowOff>
    </xdr:from>
    <xdr:to>
      <xdr:col>50</xdr:col>
      <xdr:colOff>165100</xdr:colOff>
      <xdr:row>96</xdr:row>
      <xdr:rowOff>151302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142429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60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35207</xdr:rowOff>
    </xdr:from>
    <xdr:to>
      <xdr:col>45</xdr:col>
      <xdr:colOff>177800</xdr:colOff>
      <xdr:row>98</xdr:row>
      <xdr:rowOff>16911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494407"/>
          <a:ext cx="889000" cy="32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96185</xdr:rowOff>
    </xdr:from>
    <xdr:to>
      <xdr:col>46</xdr:col>
      <xdr:colOff>38100</xdr:colOff>
      <xdr:row>97</xdr:row>
      <xdr:rowOff>26335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17462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6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65824</xdr:rowOff>
    </xdr:from>
    <xdr:to>
      <xdr:col>41</xdr:col>
      <xdr:colOff>50800</xdr:colOff>
      <xdr:row>98</xdr:row>
      <xdr:rowOff>16911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696474"/>
          <a:ext cx="889000" cy="12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33342</xdr:rowOff>
    </xdr:from>
    <xdr:to>
      <xdr:col>41</xdr:col>
      <xdr:colOff>101600</xdr:colOff>
      <xdr:row>97</xdr:row>
      <xdr:rowOff>134942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151469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146889</xdr:rowOff>
    </xdr:from>
    <xdr:to>
      <xdr:col>36</xdr:col>
      <xdr:colOff>165100</xdr:colOff>
      <xdr:row>97</xdr:row>
      <xdr:rowOff>77039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93566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85661</xdr:rowOff>
    </xdr:from>
    <xdr:to>
      <xdr:col>55</xdr:col>
      <xdr:colOff>50800</xdr:colOff>
      <xdr:row>98</xdr:row>
      <xdr:rowOff>15811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64088</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9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164429</xdr:rowOff>
    </xdr:from>
    <xdr:to>
      <xdr:col>50</xdr:col>
      <xdr:colOff>165100</xdr:colOff>
      <xdr:row>96</xdr:row>
      <xdr:rowOff>94579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45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111106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22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155857</xdr:rowOff>
    </xdr:from>
    <xdr:to>
      <xdr:col>46</xdr:col>
      <xdr:colOff>38100</xdr:colOff>
      <xdr:row>96</xdr:row>
      <xdr:rowOff>86007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44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102534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21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137561</xdr:rowOff>
    </xdr:from>
    <xdr:to>
      <xdr:col>41</xdr:col>
      <xdr:colOff>101600</xdr:colOff>
      <xdr:row>98</xdr:row>
      <xdr:rowOff>67711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6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58838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8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15024</xdr:rowOff>
    </xdr:from>
    <xdr:to>
      <xdr:col>36</xdr:col>
      <xdr:colOff>165100</xdr:colOff>
      <xdr:row>97</xdr:row>
      <xdr:rowOff>116624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4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107751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3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55320</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198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60695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4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1997</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497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55320</xdr:rowOff>
    </xdr:from>
    <xdr:to>
      <xdr:col>86</xdr:col>
      <xdr:colOff>25400</xdr:colOff>
      <xdr:row>30</xdr:row>
      <xdr:rowOff>55320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1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166530</xdr:rowOff>
    </xdr:from>
    <xdr:to>
      <xdr:col>85</xdr:col>
      <xdr:colOff>127000</xdr:colOff>
      <xdr:row>39</xdr:row>
      <xdr:rowOff>12720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81630"/>
          <a:ext cx="8382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105145</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62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126718</xdr:rowOff>
    </xdr:from>
    <xdr:to>
      <xdr:col>85</xdr:col>
      <xdr:colOff>177800</xdr:colOff>
      <xdr:row>39</xdr:row>
      <xdr:rowOff>56868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4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12720</xdr:rowOff>
    </xdr:from>
    <xdr:to>
      <xdr:col>81</xdr:col>
      <xdr:colOff>50800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699270"/>
          <a:ext cx="889000" cy="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106411</xdr:rowOff>
    </xdr:from>
    <xdr:to>
      <xdr:col>81</xdr:col>
      <xdr:colOff>101600</xdr:colOff>
      <xdr:row>39</xdr:row>
      <xdr:rowOff>36561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53088</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38057</xdr:rowOff>
    </xdr:from>
    <xdr:to>
      <xdr:col>76</xdr:col>
      <xdr:colOff>114300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24607"/>
          <a:ext cx="889000" cy="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127792</xdr:rowOff>
    </xdr:from>
    <xdr:to>
      <xdr:col>76</xdr:col>
      <xdr:colOff>165100</xdr:colOff>
      <xdr:row>39</xdr:row>
      <xdr:rowOff>57942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4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74470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41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26581</xdr:rowOff>
    </xdr:from>
    <xdr:to>
      <xdr:col>71</xdr:col>
      <xdr:colOff>177800</xdr:colOff>
      <xdr:row>39</xdr:row>
      <xdr:rowOff>38057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13131"/>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142891</xdr:rowOff>
    </xdr:from>
    <xdr:to>
      <xdr:col>72</xdr:col>
      <xdr:colOff>38100</xdr:colOff>
      <xdr:row>39</xdr:row>
      <xdr:rowOff>73041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89569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43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106719</xdr:rowOff>
    </xdr:from>
    <xdr:to>
      <xdr:col>67</xdr:col>
      <xdr:colOff>101600</xdr:colOff>
      <xdr:row>39</xdr:row>
      <xdr:rowOff>36869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53396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115730</xdr:rowOff>
    </xdr:from>
    <xdr:to>
      <xdr:col>85</xdr:col>
      <xdr:colOff>177800</xdr:colOff>
      <xdr:row>39</xdr:row>
      <xdr:rowOff>45880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75107</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1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133370</xdr:rowOff>
    </xdr:from>
    <xdr:to>
      <xdr:col>81</xdr:col>
      <xdr:colOff>101600</xdr:colOff>
      <xdr:row>39</xdr:row>
      <xdr:rowOff>63520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4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54647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7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158707</xdr:rowOff>
    </xdr:from>
    <xdr:to>
      <xdr:col>72</xdr:col>
      <xdr:colOff>38100</xdr:colOff>
      <xdr:row>39</xdr:row>
      <xdr:rowOff>88857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7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79984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76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147231</xdr:rowOff>
    </xdr:from>
    <xdr:to>
      <xdr:col>67</xdr:col>
      <xdr:colOff>101600</xdr:colOff>
      <xdr:row>39</xdr:row>
      <xdr:rowOff>77381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6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68508</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75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142847</xdr:rowOff>
    </xdr:from>
    <xdr:to>
      <xdr:col>85</xdr:col>
      <xdr:colOff>126364</xdr:colOff>
      <xdr:row>78</xdr:row>
      <xdr:rowOff>59051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72897"/>
          <a:ext cx="1269" cy="145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62878</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4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59051</xdr:rowOff>
    </xdr:from>
    <xdr:to>
      <xdr:col>86</xdr:col>
      <xdr:colOff>25400</xdr:colOff>
      <xdr:row>78</xdr:row>
      <xdr:rowOff>59051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4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89524</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142847</xdr:rowOff>
    </xdr:from>
    <xdr:to>
      <xdr:col>86</xdr:col>
      <xdr:colOff>25400</xdr:colOff>
      <xdr:row>69</xdr:row>
      <xdr:rowOff>142847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7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72088</xdr:rowOff>
    </xdr:from>
    <xdr:to>
      <xdr:col>85</xdr:col>
      <xdr:colOff>127000</xdr:colOff>
      <xdr:row>75</xdr:row>
      <xdr:rowOff>88029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2930838"/>
          <a:ext cx="838200" cy="1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32800</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89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54373</xdr:rowOff>
    </xdr:from>
    <xdr:to>
      <xdr:col>85</xdr:col>
      <xdr:colOff>177800</xdr:colOff>
      <xdr:row>75</xdr:row>
      <xdr:rowOff>155973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88029</xdr:rowOff>
    </xdr:from>
    <xdr:to>
      <xdr:col>81</xdr:col>
      <xdr:colOff>50800</xdr:colOff>
      <xdr:row>75</xdr:row>
      <xdr:rowOff>112283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2946779"/>
          <a:ext cx="889000" cy="2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35537</xdr:rowOff>
    </xdr:from>
    <xdr:to>
      <xdr:col>81</xdr:col>
      <xdr:colOff>101600</xdr:colOff>
      <xdr:row>75</xdr:row>
      <xdr:rowOff>137137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153664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82703</xdr:rowOff>
    </xdr:from>
    <xdr:to>
      <xdr:col>76</xdr:col>
      <xdr:colOff>114300</xdr:colOff>
      <xdr:row>75</xdr:row>
      <xdr:rowOff>112283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2941453"/>
          <a:ext cx="889000" cy="2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56759</xdr:rowOff>
    </xdr:from>
    <xdr:to>
      <xdr:col>76</xdr:col>
      <xdr:colOff>165100</xdr:colOff>
      <xdr:row>75</xdr:row>
      <xdr:rowOff>158359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3436</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82703</xdr:rowOff>
    </xdr:from>
    <xdr:to>
      <xdr:col>71</xdr:col>
      <xdr:colOff>177800</xdr:colOff>
      <xdr:row>75</xdr:row>
      <xdr:rowOff>94659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2941453"/>
          <a:ext cx="8890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40574</xdr:rowOff>
    </xdr:from>
    <xdr:to>
      <xdr:col>72</xdr:col>
      <xdr:colOff>38100</xdr:colOff>
      <xdr:row>75</xdr:row>
      <xdr:rowOff>142174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133301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99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131831</xdr:rowOff>
    </xdr:from>
    <xdr:to>
      <xdr:col>67</xdr:col>
      <xdr:colOff>101600</xdr:colOff>
      <xdr:row>75</xdr:row>
      <xdr:rowOff>61981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81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78508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5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21288</xdr:rowOff>
    </xdr:from>
    <xdr:to>
      <xdr:col>85</xdr:col>
      <xdr:colOff>177800</xdr:colOff>
      <xdr:row>75</xdr:row>
      <xdr:rowOff>122888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88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44165</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73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37229</xdr:rowOff>
    </xdr:from>
    <xdr:to>
      <xdr:col>81</xdr:col>
      <xdr:colOff>101600</xdr:colOff>
      <xdr:row>75</xdr:row>
      <xdr:rowOff>138829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289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129956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9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61483</xdr:rowOff>
    </xdr:from>
    <xdr:to>
      <xdr:col>76</xdr:col>
      <xdr:colOff>165100</xdr:colOff>
      <xdr:row>75</xdr:row>
      <xdr:rowOff>163083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92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154210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01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31903</xdr:rowOff>
    </xdr:from>
    <xdr:to>
      <xdr:col>72</xdr:col>
      <xdr:colOff>38100</xdr:colOff>
      <xdr:row>75</xdr:row>
      <xdr:rowOff>133503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89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150030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6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43859</xdr:rowOff>
    </xdr:from>
    <xdr:to>
      <xdr:col>67</xdr:col>
      <xdr:colOff>101600</xdr:colOff>
      <xdr:row>75</xdr:row>
      <xdr:rowOff>145459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29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136585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99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137892</xdr:rowOff>
    </xdr:from>
    <xdr:to>
      <xdr:col>85</xdr:col>
      <xdr:colOff>126364</xdr:colOff>
      <xdr:row>99</xdr:row>
      <xdr:rowOff>43162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739842"/>
          <a:ext cx="1269" cy="127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46989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2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43162</xdr:rowOff>
    </xdr:from>
    <xdr:to>
      <xdr:col>86</xdr:col>
      <xdr:colOff>25400</xdr:colOff>
      <xdr:row>99</xdr:row>
      <xdr:rowOff>43162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84569</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51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137892</xdr:rowOff>
    </xdr:from>
    <xdr:to>
      <xdr:col>86</xdr:col>
      <xdr:colOff>25400</xdr:colOff>
      <xdr:row>91</xdr:row>
      <xdr:rowOff>137892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73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23830</xdr:rowOff>
    </xdr:from>
    <xdr:to>
      <xdr:col>85</xdr:col>
      <xdr:colOff>127000</xdr:colOff>
      <xdr:row>99</xdr:row>
      <xdr:rowOff>32744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997380"/>
          <a:ext cx="8382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130576</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61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107699</xdr:rowOff>
    </xdr:from>
    <xdr:to>
      <xdr:col>85</xdr:col>
      <xdr:colOff>177800</xdr:colOff>
      <xdr:row>99</xdr:row>
      <xdr:rowOff>37849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3846</xdr:rowOff>
    </xdr:from>
    <xdr:to>
      <xdr:col>81</xdr:col>
      <xdr:colOff>50800</xdr:colOff>
      <xdr:row>99</xdr:row>
      <xdr:rowOff>23830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977396"/>
          <a:ext cx="889000" cy="1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105776</xdr:rowOff>
    </xdr:from>
    <xdr:to>
      <xdr:col>81</xdr:col>
      <xdr:colOff>101600</xdr:colOff>
      <xdr:row>99</xdr:row>
      <xdr:rowOff>35926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52453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3846</xdr:rowOff>
    </xdr:from>
    <xdr:to>
      <xdr:col>76</xdr:col>
      <xdr:colOff>114300</xdr:colOff>
      <xdr:row>99</xdr:row>
      <xdr:rowOff>19827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977396"/>
          <a:ext cx="889000" cy="1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120910</xdr:rowOff>
    </xdr:from>
    <xdr:to>
      <xdr:col>76</xdr:col>
      <xdr:colOff>165100</xdr:colOff>
      <xdr:row>99</xdr:row>
      <xdr:rowOff>51060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67587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19827</xdr:rowOff>
    </xdr:from>
    <xdr:to>
      <xdr:col>71</xdr:col>
      <xdr:colOff>177800</xdr:colOff>
      <xdr:row>99</xdr:row>
      <xdr:rowOff>25171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93377"/>
          <a:ext cx="889000" cy="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131358</xdr:rowOff>
    </xdr:from>
    <xdr:to>
      <xdr:col>72</xdr:col>
      <xdr:colOff>38100</xdr:colOff>
      <xdr:row>99</xdr:row>
      <xdr:rowOff>61508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78035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70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130434</xdr:rowOff>
    </xdr:from>
    <xdr:to>
      <xdr:col>67</xdr:col>
      <xdr:colOff>101600</xdr:colOff>
      <xdr:row>99</xdr:row>
      <xdr:rowOff>60584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77111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153394</xdr:rowOff>
    </xdr:from>
    <xdr:to>
      <xdr:col>85</xdr:col>
      <xdr:colOff>177800</xdr:colOff>
      <xdr:row>99</xdr:row>
      <xdr:rowOff>83544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86126</xdr:rowOff>
    </xdr:from>
    <xdr:ext cx="469744"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8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144480</xdr:rowOff>
    </xdr:from>
    <xdr:to>
      <xdr:col>81</xdr:col>
      <xdr:colOff>101600</xdr:colOff>
      <xdr:row>99</xdr:row>
      <xdr:rowOff>74630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4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65757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3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124496</xdr:rowOff>
    </xdr:from>
    <xdr:to>
      <xdr:col>76</xdr:col>
      <xdr:colOff>165100</xdr:colOff>
      <xdr:row>99</xdr:row>
      <xdr:rowOff>54646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45773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1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140477</xdr:rowOff>
    </xdr:from>
    <xdr:to>
      <xdr:col>72</xdr:col>
      <xdr:colOff>38100</xdr:colOff>
      <xdr:row>99</xdr:row>
      <xdr:rowOff>70627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4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61754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3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145821</xdr:rowOff>
    </xdr:from>
    <xdr:to>
      <xdr:col>67</xdr:col>
      <xdr:colOff>101600</xdr:colOff>
      <xdr:row>99</xdr:row>
      <xdr:rowOff>75971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4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67098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4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101899</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5399"/>
          <a:ext cx="1269" cy="1540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48576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101899</xdr:rowOff>
    </xdr:from>
    <xdr:to>
      <xdr:col>116</xdr:col>
      <xdr:colOff>152400</xdr:colOff>
      <xdr:row>30</xdr:row>
      <xdr:rowOff>101899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61682</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48232"/>
          <a:ext cx="838200" cy="3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17087</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532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165660</xdr:rowOff>
    </xdr:from>
    <xdr:to>
      <xdr:col>116</xdr:col>
      <xdr:colOff>114300</xdr:colOff>
      <xdr:row>39</xdr:row>
      <xdr:rowOff>95810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6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61682</xdr:rowOff>
    </xdr:from>
    <xdr:to>
      <xdr:col>111</xdr:col>
      <xdr:colOff>177800</xdr:colOff>
      <xdr:row>39</xdr:row>
      <xdr:rowOff>98389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748232"/>
          <a:ext cx="889000" cy="3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30656</xdr:rowOff>
    </xdr:from>
    <xdr:to>
      <xdr:col>112</xdr:col>
      <xdr:colOff>38100</xdr:colOff>
      <xdr:row>39</xdr:row>
      <xdr:rowOff>132256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71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123383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80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98389</xdr:rowOff>
    </xdr:from>
    <xdr:to>
      <xdr:col>107</xdr:col>
      <xdr:colOff>50800</xdr:colOff>
      <xdr:row>39</xdr:row>
      <xdr:rowOff>98405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784939"/>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30558</xdr:rowOff>
    </xdr:from>
    <xdr:to>
      <xdr:col>107</xdr:col>
      <xdr:colOff>101600</xdr:colOff>
      <xdr:row>39</xdr:row>
      <xdr:rowOff>132158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7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148685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49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98405</xdr:rowOff>
    </xdr:from>
    <xdr:to>
      <xdr:col>102</xdr:col>
      <xdr:colOff>114300</xdr:colOff>
      <xdr:row>39</xdr:row>
      <xdr:rowOff>98421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784955"/>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32632</xdr:rowOff>
    </xdr:from>
    <xdr:to>
      <xdr:col>102</xdr:col>
      <xdr:colOff>165100</xdr:colOff>
      <xdr:row>39</xdr:row>
      <xdr:rowOff>134232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71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150759</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49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30329</xdr:rowOff>
    </xdr:from>
    <xdr:to>
      <xdr:col>98</xdr:col>
      <xdr:colOff>38100</xdr:colOff>
      <xdr:row>39</xdr:row>
      <xdr:rowOff>131929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71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148456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49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144087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659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10882</xdr:rowOff>
    </xdr:from>
    <xdr:to>
      <xdr:col>112</xdr:col>
      <xdr:colOff>38100</xdr:colOff>
      <xdr:row>39</xdr:row>
      <xdr:rowOff>112482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129009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47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47589</xdr:rowOff>
    </xdr:from>
    <xdr:to>
      <xdr:col>107</xdr:col>
      <xdr:colOff>101600</xdr:colOff>
      <xdr:row>39</xdr:row>
      <xdr:rowOff>149189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140316</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77333" y="68268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47605</xdr:rowOff>
    </xdr:from>
    <xdr:to>
      <xdr:col>102</xdr:col>
      <xdr:colOff>165100</xdr:colOff>
      <xdr:row>39</xdr:row>
      <xdr:rowOff>149205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7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140332</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88333" y="6826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47621</xdr:rowOff>
    </xdr:from>
    <xdr:to>
      <xdr:col>98</xdr:col>
      <xdr:colOff>38100</xdr:colOff>
      <xdr:row>39</xdr:row>
      <xdr:rowOff>149221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73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140348</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99333" y="6826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161326</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33826"/>
          <a:ext cx="1269" cy="134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108003</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161326</xdr:rowOff>
    </xdr:from>
    <xdr:to>
      <xdr:col>116</xdr:col>
      <xdr:colOff>152400</xdr:colOff>
      <xdr:row>50</xdr:row>
      <xdr:rowOff>161326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3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130533</xdr:rowOff>
    </xdr:from>
    <xdr:to>
      <xdr:col>116</xdr:col>
      <xdr:colOff>63500</xdr:colOff>
      <xdr:row>58</xdr:row>
      <xdr:rowOff>132431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74633"/>
          <a:ext cx="8382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83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159309</xdr:rowOff>
    </xdr:from>
    <xdr:to>
      <xdr:col>116</xdr:col>
      <xdr:colOff>114300</xdr:colOff>
      <xdr:row>58</xdr:row>
      <xdr:rowOff>89459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129139</xdr:rowOff>
    </xdr:from>
    <xdr:to>
      <xdr:col>111</xdr:col>
      <xdr:colOff>177800</xdr:colOff>
      <xdr:row>58</xdr:row>
      <xdr:rowOff>130533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73239"/>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150622</xdr:rowOff>
    </xdr:from>
    <xdr:to>
      <xdr:col>112</xdr:col>
      <xdr:colOff>38100</xdr:colOff>
      <xdr:row>58</xdr:row>
      <xdr:rowOff>80772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97299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125892</xdr:rowOff>
    </xdr:from>
    <xdr:to>
      <xdr:col>107</xdr:col>
      <xdr:colOff>50800</xdr:colOff>
      <xdr:row>58</xdr:row>
      <xdr:rowOff>129139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69992"/>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142438</xdr:rowOff>
    </xdr:from>
    <xdr:to>
      <xdr:col>107</xdr:col>
      <xdr:colOff>101600</xdr:colOff>
      <xdr:row>58</xdr:row>
      <xdr:rowOff>72588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89115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123401</xdr:rowOff>
    </xdr:from>
    <xdr:to>
      <xdr:col>102</xdr:col>
      <xdr:colOff>114300</xdr:colOff>
      <xdr:row>58</xdr:row>
      <xdr:rowOff>125892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67501"/>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139421</xdr:rowOff>
    </xdr:from>
    <xdr:to>
      <xdr:col>102</xdr:col>
      <xdr:colOff>165100</xdr:colOff>
      <xdr:row>58</xdr:row>
      <xdr:rowOff>69571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86098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143878</xdr:rowOff>
    </xdr:from>
    <xdr:to>
      <xdr:col>98</xdr:col>
      <xdr:colOff>38100</xdr:colOff>
      <xdr:row>58</xdr:row>
      <xdr:rowOff>74028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90555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81631</xdr:rowOff>
    </xdr:from>
    <xdr:to>
      <xdr:col>116</xdr:col>
      <xdr:colOff>114300</xdr:colOff>
      <xdr:row>59</xdr:row>
      <xdr:rowOff>11781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2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168008</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40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79733</xdr:rowOff>
    </xdr:from>
    <xdr:to>
      <xdr:col>112</xdr:col>
      <xdr:colOff>38100</xdr:colOff>
      <xdr:row>59</xdr:row>
      <xdr:rowOff>9883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1010</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1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78339</xdr:rowOff>
    </xdr:from>
    <xdr:to>
      <xdr:col>107</xdr:col>
      <xdr:colOff>101600</xdr:colOff>
      <xdr:row>59</xdr:row>
      <xdr:rowOff>8489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171066</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1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75092</xdr:rowOff>
    </xdr:from>
    <xdr:to>
      <xdr:col>102</xdr:col>
      <xdr:colOff>165100</xdr:colOff>
      <xdr:row>59</xdr:row>
      <xdr:rowOff>5242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167819</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11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72601</xdr:rowOff>
    </xdr:from>
    <xdr:to>
      <xdr:col>98</xdr:col>
      <xdr:colOff>38100</xdr:colOff>
      <xdr:row>59</xdr:row>
      <xdr:rowOff>2751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165328</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09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24346</xdr:rowOff>
    </xdr:from>
    <xdr:to>
      <xdr:col>116</xdr:col>
      <xdr:colOff>62864</xdr:colOff>
      <xdr:row>77</xdr:row>
      <xdr:rowOff>108572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25846"/>
          <a:ext cx="1269" cy="12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112399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1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108572</xdr:rowOff>
    </xdr:from>
    <xdr:to>
      <xdr:col>116</xdr:col>
      <xdr:colOff>152400</xdr:colOff>
      <xdr:row>77</xdr:row>
      <xdr:rowOff>108572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142473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0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24346</xdr:rowOff>
    </xdr:from>
    <xdr:to>
      <xdr:col>116</xdr:col>
      <xdr:colOff>152400</xdr:colOff>
      <xdr:row>70</xdr:row>
      <xdr:rowOff>24346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2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31890</xdr:rowOff>
    </xdr:from>
    <xdr:to>
      <xdr:col>116</xdr:col>
      <xdr:colOff>63500</xdr:colOff>
      <xdr:row>71</xdr:row>
      <xdr:rowOff>165697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204840"/>
          <a:ext cx="838200" cy="13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65562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8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87135</xdr:rowOff>
    </xdr:from>
    <xdr:to>
      <xdr:col>116</xdr:col>
      <xdr:colOff>114300</xdr:colOff>
      <xdr:row>74</xdr:row>
      <xdr:rowOff>17285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60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165697</xdr:rowOff>
    </xdr:from>
    <xdr:to>
      <xdr:col>111</xdr:col>
      <xdr:colOff>177800</xdr:colOff>
      <xdr:row>72</xdr:row>
      <xdr:rowOff>12903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338647"/>
          <a:ext cx="889000" cy="1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93675</xdr:rowOff>
    </xdr:from>
    <xdr:to>
      <xdr:col>112</xdr:col>
      <xdr:colOff>38100</xdr:colOff>
      <xdr:row>74</xdr:row>
      <xdr:rowOff>23825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14952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12903</xdr:rowOff>
    </xdr:from>
    <xdr:to>
      <xdr:col>107</xdr:col>
      <xdr:colOff>50800</xdr:colOff>
      <xdr:row>72</xdr:row>
      <xdr:rowOff>51512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357303"/>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78054</xdr:rowOff>
    </xdr:from>
    <xdr:to>
      <xdr:col>107</xdr:col>
      <xdr:colOff>101600</xdr:colOff>
      <xdr:row>74</xdr:row>
      <xdr:rowOff>8204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170781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51512</xdr:rowOff>
    </xdr:from>
    <xdr:to>
      <xdr:col>102</xdr:col>
      <xdr:colOff>114300</xdr:colOff>
      <xdr:row>72</xdr:row>
      <xdr:rowOff>99670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395912"/>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91072</xdr:rowOff>
    </xdr:from>
    <xdr:to>
      <xdr:col>102</xdr:col>
      <xdr:colOff>165100</xdr:colOff>
      <xdr:row>74</xdr:row>
      <xdr:rowOff>21222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12349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88112</xdr:rowOff>
    </xdr:from>
    <xdr:to>
      <xdr:col>98</xdr:col>
      <xdr:colOff>38100</xdr:colOff>
      <xdr:row>74</xdr:row>
      <xdr:rowOff>18262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9389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152540</xdr:rowOff>
    </xdr:from>
    <xdr:to>
      <xdr:col>116</xdr:col>
      <xdr:colOff>114300</xdr:colOff>
      <xdr:row>71</xdr:row>
      <xdr:rowOff>82690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1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3967</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00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114897</xdr:rowOff>
    </xdr:from>
    <xdr:to>
      <xdr:col>112</xdr:col>
      <xdr:colOff>38100</xdr:colOff>
      <xdr:row>72</xdr:row>
      <xdr:rowOff>45047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28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61574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06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133553</xdr:rowOff>
    </xdr:from>
    <xdr:to>
      <xdr:col>107</xdr:col>
      <xdr:colOff>101600</xdr:colOff>
      <xdr:row>72</xdr:row>
      <xdr:rowOff>63703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30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80230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08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712</xdr:rowOff>
    </xdr:from>
    <xdr:to>
      <xdr:col>102</xdr:col>
      <xdr:colOff>165100</xdr:colOff>
      <xdr:row>72</xdr:row>
      <xdr:rowOff>102312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34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118839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12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48870</xdr:rowOff>
    </xdr:from>
    <xdr:to>
      <xdr:col>98</xdr:col>
      <xdr:colOff>38100</xdr:colOff>
      <xdr:row>72</xdr:row>
      <xdr:rowOff>150470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39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166997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16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町の面積が東西に広く、集落が点在しているため、総合窓口や出張所の設置、保育所の数の多さ、ごみ収集にかかる人員などが影響し、類似団体の平均値以上に経費がかかっている。今後も計画的な施設の統廃合及び適正配置を進め、場合によっては</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の活用や民間委託も検討し、職員数の適正化に努める。</a:t>
          </a:r>
        </a:p>
        <a:p>
          <a:r>
            <a:rPr kumimoji="1" lang="ja-JP" altLang="en-US" sz="1300">
              <a:latin typeface="ＭＳ Ｐゴシック" panose="020B0600070205080204" pitchFamily="50" charset="-128"/>
              <a:ea typeface="ＭＳ Ｐゴシック" panose="020B0600070205080204" pitchFamily="50" charset="-128"/>
            </a:rPr>
            <a:t>　扶助費については、少子化により子どもの数が減少し、児童福祉費及び教育費について需要が減ってきているため、類似団体の平均値を下回っている。</a:t>
          </a:r>
        </a:p>
        <a:p>
          <a:r>
            <a:rPr kumimoji="1" lang="ja-JP" altLang="en-US" sz="1300">
              <a:latin typeface="ＭＳ Ｐゴシック" panose="020B0600070205080204" pitchFamily="50" charset="-128"/>
              <a:ea typeface="ＭＳ Ｐゴシック" panose="020B0600070205080204" pitchFamily="50" charset="-128"/>
            </a:rPr>
            <a:t>　繰出金については、下水道事業会計等への繰出しについて、建設改良にかかる繰出金や赤字補てんによる繰出金が比率を押し上げている。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年度については火葬場建設事業を行った影響で類似団体よりも高い数値にあったが、平成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年度は事業が終了したため類似団体平均を下回った。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12,811
12,720
241.89
9,158,399
8,934,668
169,025
5,816,776
12,434,618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154069</xdr:rowOff>
    </xdr:from>
    <xdr:to>
      <xdr:col>24</xdr:col>
      <xdr:colOff>62865</xdr:colOff>
      <xdr:row>38</xdr:row>
      <xdr:rowOff>141660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7569"/>
          <a:ext cx="1270" cy="135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145487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141660</xdr:rowOff>
    </xdr:from>
    <xdr:to>
      <xdr:col>24</xdr:col>
      <xdr:colOff>152400</xdr:colOff>
      <xdr:row>38</xdr:row>
      <xdr:rowOff>141660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100746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7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154069</xdr:rowOff>
    </xdr:from>
    <xdr:to>
      <xdr:col>24</xdr:col>
      <xdr:colOff>152400</xdr:colOff>
      <xdr:row>30</xdr:row>
      <xdr:rowOff>154069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151130</xdr:rowOff>
    </xdr:from>
    <xdr:to>
      <xdr:col>24</xdr:col>
      <xdr:colOff>63500</xdr:colOff>
      <xdr:row>36</xdr:row>
      <xdr:rowOff>127290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51880"/>
          <a:ext cx="838200" cy="14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3355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32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151928</xdr:rowOff>
    </xdr:from>
    <xdr:to>
      <xdr:col>24</xdr:col>
      <xdr:colOff>114300</xdr:colOff>
      <xdr:row>35</xdr:row>
      <xdr:rowOff>82078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167785</xdr:rowOff>
    </xdr:from>
    <xdr:to>
      <xdr:col>19</xdr:col>
      <xdr:colOff>177800</xdr:colOff>
      <xdr:row>36</xdr:row>
      <xdr:rowOff>127290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68535"/>
          <a:ext cx="889000" cy="13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8237</xdr:rowOff>
    </xdr:from>
    <xdr:to>
      <xdr:col>20</xdr:col>
      <xdr:colOff>38100</xdr:colOff>
      <xdr:row>35</xdr:row>
      <xdr:rowOff>109837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126364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167785</xdr:rowOff>
    </xdr:from>
    <xdr:to>
      <xdr:col>15</xdr:col>
      <xdr:colOff>50800</xdr:colOff>
      <xdr:row>37</xdr:row>
      <xdr:rowOff>2866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68535"/>
          <a:ext cx="8890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49385</xdr:rowOff>
    </xdr:from>
    <xdr:to>
      <xdr:col>15</xdr:col>
      <xdr:colOff>101600</xdr:colOff>
      <xdr:row>35</xdr:row>
      <xdr:rowOff>150985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167512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2866</xdr:rowOff>
    </xdr:from>
    <xdr:to>
      <xdr:col>10</xdr:col>
      <xdr:colOff>114300</xdr:colOff>
      <xdr:row>37</xdr:row>
      <xdr:rowOff>80264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346516"/>
          <a:ext cx="889000" cy="7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51018</xdr:rowOff>
    </xdr:from>
    <xdr:to>
      <xdr:col>10</xdr:col>
      <xdr:colOff>165100</xdr:colOff>
      <xdr:row>34</xdr:row>
      <xdr:rowOff>152618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169145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52977</xdr:rowOff>
    </xdr:from>
    <xdr:to>
      <xdr:col>6</xdr:col>
      <xdr:colOff>38100</xdr:colOff>
      <xdr:row>34</xdr:row>
      <xdr:rowOff>154577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171104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100330</xdr:rowOff>
    </xdr:from>
    <xdr:to>
      <xdr:col>24</xdr:col>
      <xdr:colOff>114300</xdr:colOff>
      <xdr:row>36</xdr:row>
      <xdr:rowOff>30480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78757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76490</xdr:rowOff>
    </xdr:from>
    <xdr:to>
      <xdr:col>20</xdr:col>
      <xdr:colOff>38100</xdr:colOff>
      <xdr:row>37</xdr:row>
      <xdr:rowOff>6640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4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169217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116985</xdr:rowOff>
    </xdr:from>
    <xdr:to>
      <xdr:col>15</xdr:col>
      <xdr:colOff>101600</xdr:colOff>
      <xdr:row>36</xdr:row>
      <xdr:rowOff>47135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38262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123516</xdr:rowOff>
    </xdr:from>
    <xdr:to>
      <xdr:col>10</xdr:col>
      <xdr:colOff>165100</xdr:colOff>
      <xdr:row>37</xdr:row>
      <xdr:rowOff>53666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9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44793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8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29464</xdr:rowOff>
    </xdr:from>
    <xdr:to>
      <xdr:col>6</xdr:col>
      <xdr:colOff>38100</xdr:colOff>
      <xdr:row>37</xdr:row>
      <xdr:rowOff>131064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122191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107141</xdr:rowOff>
    </xdr:from>
    <xdr:to>
      <xdr:col>24</xdr:col>
      <xdr:colOff>62865</xdr:colOff>
      <xdr:row>59</xdr:row>
      <xdr:rowOff>9544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79641"/>
          <a:ext cx="1270" cy="144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13371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9544</xdr:rowOff>
    </xdr:from>
    <xdr:to>
      <xdr:col>24</xdr:col>
      <xdr:colOff>152400</xdr:colOff>
      <xdr:row>59</xdr:row>
      <xdr:rowOff>9544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2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53818</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548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1,942,729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107141</xdr:rowOff>
    </xdr:from>
    <xdr:to>
      <xdr:col>24</xdr:col>
      <xdr:colOff>152400</xdr:colOff>
      <xdr:row>50</xdr:row>
      <xdr:rowOff>107141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135363</xdr:rowOff>
    </xdr:from>
    <xdr:to>
      <xdr:col>24</xdr:col>
      <xdr:colOff>63500</xdr:colOff>
      <xdr:row>58</xdr:row>
      <xdr:rowOff>137662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79463"/>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74762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47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51885</xdr:rowOff>
    </xdr:from>
    <xdr:to>
      <xdr:col>24</xdr:col>
      <xdr:colOff>114300</xdr:colOff>
      <xdr:row>58</xdr:row>
      <xdr:rowOff>153485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114008</xdr:rowOff>
    </xdr:from>
    <xdr:to>
      <xdr:col>19</xdr:col>
      <xdr:colOff>177800</xdr:colOff>
      <xdr:row>58</xdr:row>
      <xdr:rowOff>137662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58108"/>
          <a:ext cx="889000" cy="2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57117</xdr:rowOff>
    </xdr:from>
    <xdr:to>
      <xdr:col>20</xdr:col>
      <xdr:colOff>38100</xdr:colOff>
      <xdr:row>58</xdr:row>
      <xdr:rowOff>158717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3794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114008</xdr:rowOff>
    </xdr:from>
    <xdr:to>
      <xdr:col>15</xdr:col>
      <xdr:colOff>50800</xdr:colOff>
      <xdr:row>58</xdr:row>
      <xdr:rowOff>139043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58108"/>
          <a:ext cx="889000" cy="2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65912</xdr:rowOff>
    </xdr:from>
    <xdr:to>
      <xdr:col>15</xdr:col>
      <xdr:colOff>101600</xdr:colOff>
      <xdr:row>58</xdr:row>
      <xdr:rowOff>167512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158639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10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139043</xdr:rowOff>
    </xdr:from>
    <xdr:to>
      <xdr:col>10</xdr:col>
      <xdr:colOff>114300</xdr:colOff>
      <xdr:row>58</xdr:row>
      <xdr:rowOff>139741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83143"/>
          <a:ext cx="889000" cy="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83664</xdr:rowOff>
    </xdr:from>
    <xdr:to>
      <xdr:col>10</xdr:col>
      <xdr:colOff>165100</xdr:colOff>
      <xdr:row>59</xdr:row>
      <xdr:rowOff>13814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2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30341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0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80375</xdr:rowOff>
    </xdr:from>
    <xdr:to>
      <xdr:col>6</xdr:col>
      <xdr:colOff>38100</xdr:colOff>
      <xdr:row>59</xdr:row>
      <xdr:rowOff>10525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27052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9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84563</xdr:rowOff>
    </xdr:from>
    <xdr:to>
      <xdr:col>24</xdr:col>
      <xdr:colOff>114300</xdr:colOff>
      <xdr:row>59</xdr:row>
      <xdr:rowOff>14713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2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30312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7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86862</xdr:rowOff>
    </xdr:from>
    <xdr:to>
      <xdr:col>20</xdr:col>
      <xdr:colOff>38100</xdr:colOff>
      <xdr:row>59</xdr:row>
      <xdr:rowOff>17012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3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8139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2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63208</xdr:rowOff>
    </xdr:from>
    <xdr:to>
      <xdr:col>15</xdr:col>
      <xdr:colOff>101600</xdr:colOff>
      <xdr:row>58</xdr:row>
      <xdr:rowOff>164808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0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9885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8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88243</xdr:rowOff>
    </xdr:from>
    <xdr:to>
      <xdr:col>10</xdr:col>
      <xdr:colOff>165100</xdr:colOff>
      <xdr:row>59</xdr:row>
      <xdr:rowOff>18393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9520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2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88941</xdr:rowOff>
    </xdr:from>
    <xdr:to>
      <xdr:col>6</xdr:col>
      <xdr:colOff>38100</xdr:colOff>
      <xdr:row>59</xdr:row>
      <xdr:rowOff>19091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10218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3389</xdr:rowOff>
    </xdr:from>
    <xdr:to>
      <xdr:col>24</xdr:col>
      <xdr:colOff>62865</xdr:colOff>
      <xdr:row>78</xdr:row>
      <xdr:rowOff>152034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04889"/>
          <a:ext cx="1270" cy="152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155861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2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152034</xdr:rowOff>
    </xdr:from>
    <xdr:to>
      <xdr:col>24</xdr:col>
      <xdr:colOff>152400</xdr:colOff>
      <xdr:row>78</xdr:row>
      <xdr:rowOff>152034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2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121516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7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240,522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3389</xdr:rowOff>
    </xdr:from>
    <xdr:to>
      <xdr:col>24</xdr:col>
      <xdr:colOff>152400</xdr:colOff>
      <xdr:row>70</xdr:row>
      <xdr:rowOff>3389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6786</xdr:rowOff>
    </xdr:from>
    <xdr:to>
      <xdr:col>24</xdr:col>
      <xdr:colOff>63500</xdr:colOff>
      <xdr:row>74</xdr:row>
      <xdr:rowOff>56021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2351186"/>
          <a:ext cx="838200" cy="39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64605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5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86178</xdr:rowOff>
    </xdr:from>
    <xdr:to>
      <xdr:col>24</xdr:col>
      <xdr:colOff>114300</xdr:colOff>
      <xdr:row>75</xdr:row>
      <xdr:rowOff>16328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7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6786</xdr:rowOff>
    </xdr:from>
    <xdr:to>
      <xdr:col>19</xdr:col>
      <xdr:colOff>177800</xdr:colOff>
      <xdr:row>75</xdr:row>
      <xdr:rowOff>7308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351186"/>
          <a:ext cx="889000" cy="5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42625</xdr:rowOff>
    </xdr:from>
    <xdr:to>
      <xdr:col>20</xdr:col>
      <xdr:colOff>38100</xdr:colOff>
      <xdr:row>74</xdr:row>
      <xdr:rowOff>144225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7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135352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2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7308</xdr:rowOff>
    </xdr:from>
    <xdr:to>
      <xdr:col>15</xdr:col>
      <xdr:colOff>50800</xdr:colOff>
      <xdr:row>75</xdr:row>
      <xdr:rowOff>97910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866058"/>
          <a:ext cx="889000" cy="9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163870</xdr:rowOff>
    </xdr:from>
    <xdr:to>
      <xdr:col>15</xdr:col>
      <xdr:colOff>101600</xdr:colOff>
      <xdr:row>74</xdr:row>
      <xdr:rowOff>94020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6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110547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45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152088</xdr:rowOff>
    </xdr:from>
    <xdr:to>
      <xdr:col>10</xdr:col>
      <xdr:colOff>114300</xdr:colOff>
      <xdr:row>75</xdr:row>
      <xdr:rowOff>97910</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2667938"/>
          <a:ext cx="889000" cy="28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33078</xdr:rowOff>
    </xdr:from>
    <xdr:to>
      <xdr:col>10</xdr:col>
      <xdr:colOff>165100</xdr:colOff>
      <xdr:row>75</xdr:row>
      <xdr:rowOff>134678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151205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66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148217</xdr:rowOff>
    </xdr:from>
    <xdr:to>
      <xdr:col>6</xdr:col>
      <xdr:colOff>38100</xdr:colOff>
      <xdr:row>75</xdr:row>
      <xdr:rowOff>78367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69494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2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5221</xdr:rowOff>
    </xdr:from>
    <xdr:to>
      <xdr:col>24</xdr:col>
      <xdr:colOff>114300</xdr:colOff>
      <xdr:row>74</xdr:row>
      <xdr:rowOff>106821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69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28098</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54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127436</xdr:rowOff>
    </xdr:from>
    <xdr:to>
      <xdr:col>20</xdr:col>
      <xdr:colOff>38100</xdr:colOff>
      <xdr:row>72</xdr:row>
      <xdr:rowOff>57586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30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74113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07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127958</xdr:rowOff>
    </xdr:from>
    <xdr:to>
      <xdr:col>15</xdr:col>
      <xdr:colOff>101600</xdr:colOff>
      <xdr:row>75</xdr:row>
      <xdr:rowOff>58108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81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49235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9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47110</xdr:rowOff>
    </xdr:from>
    <xdr:to>
      <xdr:col>10</xdr:col>
      <xdr:colOff>165100</xdr:colOff>
      <xdr:row>75</xdr:row>
      <xdr:rowOff>148710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90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139837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99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101288</xdr:rowOff>
    </xdr:from>
    <xdr:to>
      <xdr:col>6</xdr:col>
      <xdr:colOff>38100</xdr:colOff>
      <xdr:row>74</xdr:row>
      <xdr:rowOff>31438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61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47965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392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25073</xdr:rowOff>
    </xdr:from>
    <xdr:to>
      <xdr:col>24</xdr:col>
      <xdr:colOff>62865</xdr:colOff>
      <xdr:row>98</xdr:row>
      <xdr:rowOff>99053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627023"/>
          <a:ext cx="1270" cy="127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102880</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99053</xdr:rowOff>
    </xdr:from>
    <xdr:to>
      <xdr:col>24</xdr:col>
      <xdr:colOff>152400</xdr:colOff>
      <xdr:row>98</xdr:row>
      <xdr:rowOff>99053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1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143200</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40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25073</xdr:rowOff>
    </xdr:from>
    <xdr:to>
      <xdr:col>24</xdr:col>
      <xdr:colOff>152400</xdr:colOff>
      <xdr:row>91</xdr:row>
      <xdr:rowOff>25073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62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171193</xdr:rowOff>
    </xdr:from>
    <xdr:to>
      <xdr:col>24</xdr:col>
      <xdr:colOff>63500</xdr:colOff>
      <xdr:row>94</xdr:row>
      <xdr:rowOff>20284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5944593"/>
          <a:ext cx="838200" cy="19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67327</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55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171193</xdr:rowOff>
    </xdr:from>
    <xdr:to>
      <xdr:col>19</xdr:col>
      <xdr:colOff>177800</xdr:colOff>
      <xdr:row>93</xdr:row>
      <xdr:rowOff>65655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5944593"/>
          <a:ext cx="889000" cy="6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152451</xdr:rowOff>
    </xdr:from>
    <xdr:to>
      <xdr:col>20</xdr:col>
      <xdr:colOff>38100</xdr:colOff>
      <xdr:row>95</xdr:row>
      <xdr:rowOff>82601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2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73728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3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65655</xdr:rowOff>
    </xdr:from>
    <xdr:to>
      <xdr:col>15</xdr:col>
      <xdr:colOff>50800</xdr:colOff>
      <xdr:row>94</xdr:row>
      <xdr:rowOff>50546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010505"/>
          <a:ext cx="889000" cy="15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77949</xdr:rowOff>
    </xdr:from>
    <xdr:to>
      <xdr:col>15</xdr:col>
      <xdr:colOff>101600</xdr:colOff>
      <xdr:row>96</xdr:row>
      <xdr:rowOff>8099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170676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45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50546</xdr:rowOff>
    </xdr:from>
    <xdr:to>
      <xdr:col>10</xdr:col>
      <xdr:colOff>114300</xdr:colOff>
      <xdr:row>95</xdr:row>
      <xdr:rowOff>24682</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166846"/>
          <a:ext cx="889000" cy="14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110432</xdr:rowOff>
    </xdr:from>
    <xdr:to>
      <xdr:col>10</xdr:col>
      <xdr:colOff>165100</xdr:colOff>
      <xdr:row>96</xdr:row>
      <xdr:rowOff>40582</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31709</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4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73867</xdr:rowOff>
    </xdr:from>
    <xdr:to>
      <xdr:col>6</xdr:col>
      <xdr:colOff>38100</xdr:colOff>
      <xdr:row>96</xdr:row>
      <xdr:rowOff>4017</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166594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4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140934</xdr:rowOff>
    </xdr:from>
    <xdr:to>
      <xdr:col>24</xdr:col>
      <xdr:colOff>114300</xdr:colOff>
      <xdr:row>94</xdr:row>
      <xdr:rowOff>71084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0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163811</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593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120393</xdr:rowOff>
    </xdr:from>
    <xdr:to>
      <xdr:col>20</xdr:col>
      <xdr:colOff>38100</xdr:colOff>
      <xdr:row>93</xdr:row>
      <xdr:rowOff>50543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589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67070</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497795" y="1566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14855</xdr:rowOff>
    </xdr:from>
    <xdr:to>
      <xdr:col>15</xdr:col>
      <xdr:colOff>101600</xdr:colOff>
      <xdr:row>93</xdr:row>
      <xdr:rowOff>116455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595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132982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573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171196</xdr:rowOff>
    </xdr:from>
    <xdr:to>
      <xdr:col>10</xdr:col>
      <xdr:colOff>165100</xdr:colOff>
      <xdr:row>94</xdr:row>
      <xdr:rowOff>101346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11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117873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58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145332</xdr:rowOff>
    </xdr:from>
    <xdr:to>
      <xdr:col>6</xdr:col>
      <xdr:colOff>38100</xdr:colOff>
      <xdr:row>95</xdr:row>
      <xdr:rowOff>75482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2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92009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03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57470"/>
          <a:ext cx="127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149659</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218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126782</xdr:rowOff>
    </xdr:from>
    <xdr:to>
      <xdr:col>55</xdr:col>
      <xdr:colOff>50800</xdr:colOff>
      <xdr:row>38</xdr:row>
      <xdr:rowOff>56932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7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150949</xdr:rowOff>
    </xdr:from>
    <xdr:to>
      <xdr:col>50</xdr:col>
      <xdr:colOff>165100</xdr:colOff>
      <xdr:row>38</xdr:row>
      <xdr:rowOff>81099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97626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69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137233</xdr:rowOff>
    </xdr:from>
    <xdr:to>
      <xdr:col>46</xdr:col>
      <xdr:colOff>38100</xdr:colOff>
      <xdr:row>38</xdr:row>
      <xdr:rowOff>67383</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83910</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156827</xdr:rowOff>
    </xdr:from>
    <xdr:to>
      <xdr:col>41</xdr:col>
      <xdr:colOff>101600</xdr:colOff>
      <xdr:row>38</xdr:row>
      <xdr:rowOff>86977</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103504</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157807</xdr:rowOff>
    </xdr:from>
    <xdr:to>
      <xdr:col>36</xdr:col>
      <xdr:colOff>165100</xdr:colOff>
      <xdr:row>35</xdr:row>
      <xdr:rowOff>87957</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104484</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146229</xdr:rowOff>
    </xdr:from>
    <xdr:to>
      <xdr:col>54</xdr:col>
      <xdr:colOff>189865</xdr:colOff>
      <xdr:row>58</xdr:row>
      <xdr:rowOff>35655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8729"/>
          <a:ext cx="1270" cy="126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39482</xdr:rowOff>
    </xdr:from>
    <xdr:ext cx="534377"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99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35655</xdr:rowOff>
    </xdr:from>
    <xdr:to>
      <xdr:col>55</xdr:col>
      <xdr:colOff>88900</xdr:colOff>
      <xdr:row>58</xdr:row>
      <xdr:rowOff>35655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99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92906</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298,572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146229</xdr:rowOff>
    </xdr:from>
    <xdr:to>
      <xdr:col>55</xdr:col>
      <xdr:colOff>88900</xdr:colOff>
      <xdr:row>50</xdr:row>
      <xdr:rowOff>146229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85517</xdr:rowOff>
    </xdr:from>
    <xdr:to>
      <xdr:col>55</xdr:col>
      <xdr:colOff>0</xdr:colOff>
      <xdr:row>57</xdr:row>
      <xdr:rowOff>94744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858167"/>
          <a:ext cx="838200" cy="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126828</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56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103951</xdr:rowOff>
    </xdr:from>
    <xdr:to>
      <xdr:col>55</xdr:col>
      <xdr:colOff>50800</xdr:colOff>
      <xdr:row>57</xdr:row>
      <xdr:rowOff>34101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94744</xdr:rowOff>
    </xdr:from>
    <xdr:to>
      <xdr:col>50</xdr:col>
      <xdr:colOff>114300</xdr:colOff>
      <xdr:row>57</xdr:row>
      <xdr:rowOff>101876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867394"/>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108048</xdr:rowOff>
    </xdr:from>
    <xdr:to>
      <xdr:col>50</xdr:col>
      <xdr:colOff>165100</xdr:colOff>
      <xdr:row>57</xdr:row>
      <xdr:rowOff>38198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54725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101876</xdr:rowOff>
    </xdr:from>
    <xdr:to>
      <xdr:col>45</xdr:col>
      <xdr:colOff>177800</xdr:colOff>
      <xdr:row>57</xdr:row>
      <xdr:rowOff>113214</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874526"/>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141698</xdr:rowOff>
    </xdr:from>
    <xdr:to>
      <xdr:col>46</xdr:col>
      <xdr:colOff>38100</xdr:colOff>
      <xdr:row>57</xdr:row>
      <xdr:rowOff>71848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88375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112529</xdr:rowOff>
    </xdr:from>
    <xdr:to>
      <xdr:col>41</xdr:col>
      <xdr:colOff>50800</xdr:colOff>
      <xdr:row>57</xdr:row>
      <xdr:rowOff>113214</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88517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155318</xdr:rowOff>
    </xdr:from>
    <xdr:to>
      <xdr:col>41</xdr:col>
      <xdr:colOff>101600</xdr:colOff>
      <xdr:row>57</xdr:row>
      <xdr:rowOff>85468</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101995</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147138</xdr:rowOff>
    </xdr:from>
    <xdr:to>
      <xdr:col>36</xdr:col>
      <xdr:colOff>165100</xdr:colOff>
      <xdr:row>57</xdr:row>
      <xdr:rowOff>77288</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93815</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34717</xdr:rowOff>
    </xdr:from>
    <xdr:to>
      <xdr:col>55</xdr:col>
      <xdr:colOff>50800</xdr:colOff>
      <xdr:row>57</xdr:row>
      <xdr:rowOff>136317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80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121094</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72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43944</xdr:rowOff>
    </xdr:from>
    <xdr:to>
      <xdr:col>50</xdr:col>
      <xdr:colOff>165100</xdr:colOff>
      <xdr:row>57</xdr:row>
      <xdr:rowOff>145544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81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136671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90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51076</xdr:rowOff>
    </xdr:from>
    <xdr:to>
      <xdr:col>46</xdr:col>
      <xdr:colOff>38100</xdr:colOff>
      <xdr:row>57</xdr:row>
      <xdr:rowOff>152676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8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143803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91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62414</xdr:rowOff>
    </xdr:from>
    <xdr:to>
      <xdr:col>41</xdr:col>
      <xdr:colOff>101600</xdr:colOff>
      <xdr:row>57</xdr:row>
      <xdr:rowOff>164014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8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155141</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92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61729</xdr:rowOff>
    </xdr:from>
    <xdr:to>
      <xdr:col>36</xdr:col>
      <xdr:colOff>165100</xdr:colOff>
      <xdr:row>57</xdr:row>
      <xdr:rowOff>163329</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83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154456</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92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121075</xdr:rowOff>
    </xdr:from>
    <xdr:to>
      <xdr:col>54</xdr:col>
      <xdr:colOff>189865</xdr:colOff>
      <xdr:row>79</xdr:row>
      <xdr:rowOff>64675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22575"/>
          <a:ext cx="1270" cy="148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68502</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6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64675</xdr:rowOff>
    </xdr:from>
    <xdr:to>
      <xdr:col>55</xdr:col>
      <xdr:colOff>88900</xdr:colOff>
      <xdr:row>79</xdr:row>
      <xdr:rowOff>64675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6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67752</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121075</xdr:rowOff>
    </xdr:from>
    <xdr:to>
      <xdr:col>55</xdr:col>
      <xdr:colOff>88900</xdr:colOff>
      <xdr:row>70</xdr:row>
      <xdr:rowOff>121075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2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82778</xdr:rowOff>
    </xdr:from>
    <xdr:to>
      <xdr:col>55</xdr:col>
      <xdr:colOff>0</xdr:colOff>
      <xdr:row>78</xdr:row>
      <xdr:rowOff>146678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455878"/>
          <a:ext cx="838200" cy="6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154145</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18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131268</xdr:rowOff>
    </xdr:from>
    <xdr:to>
      <xdr:col>55</xdr:col>
      <xdr:colOff>50800</xdr:colOff>
      <xdr:row>78</xdr:row>
      <xdr:rowOff>61418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82778</xdr:rowOff>
    </xdr:from>
    <xdr:to>
      <xdr:col>50</xdr:col>
      <xdr:colOff>114300</xdr:colOff>
      <xdr:row>78</xdr:row>
      <xdr:rowOff>162364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455878"/>
          <a:ext cx="889000" cy="7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112119</xdr:rowOff>
    </xdr:from>
    <xdr:to>
      <xdr:col>50</xdr:col>
      <xdr:colOff>165100</xdr:colOff>
      <xdr:row>78</xdr:row>
      <xdr:rowOff>42269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1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58796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0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133561</xdr:rowOff>
    </xdr:from>
    <xdr:to>
      <xdr:col>45</xdr:col>
      <xdr:colOff>177800</xdr:colOff>
      <xdr:row>78</xdr:row>
      <xdr:rowOff>162364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506661"/>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165720</xdr:rowOff>
    </xdr:from>
    <xdr:to>
      <xdr:col>46</xdr:col>
      <xdr:colOff>38100</xdr:colOff>
      <xdr:row>78</xdr:row>
      <xdr:rowOff>95870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112397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133561</xdr:rowOff>
    </xdr:from>
    <xdr:to>
      <xdr:col>41</xdr:col>
      <xdr:colOff>50800</xdr:colOff>
      <xdr:row>79</xdr:row>
      <xdr:rowOff>27741</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506661"/>
          <a:ext cx="889000" cy="6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107841</xdr:rowOff>
    </xdr:from>
    <xdr:to>
      <xdr:col>41</xdr:col>
      <xdr:colOff>101600</xdr:colOff>
      <xdr:row>78</xdr:row>
      <xdr:rowOff>37991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30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54518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08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4939</xdr:rowOff>
    </xdr:from>
    <xdr:to>
      <xdr:col>36</xdr:col>
      <xdr:colOff>165100</xdr:colOff>
      <xdr:row>78</xdr:row>
      <xdr:rowOff>106539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7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123066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5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95878</xdr:rowOff>
    </xdr:from>
    <xdr:to>
      <xdr:col>55</xdr:col>
      <xdr:colOff>50800</xdr:colOff>
      <xdr:row>79</xdr:row>
      <xdr:rowOff>26028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6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10805</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8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31978</xdr:rowOff>
    </xdr:from>
    <xdr:to>
      <xdr:col>50</xdr:col>
      <xdr:colOff>165100</xdr:colOff>
      <xdr:row>78</xdr:row>
      <xdr:rowOff>133578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4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124705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49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111564</xdr:rowOff>
    </xdr:from>
    <xdr:to>
      <xdr:col>46</xdr:col>
      <xdr:colOff>38100</xdr:colOff>
      <xdr:row>79</xdr:row>
      <xdr:rowOff>41714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8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32841</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57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82761</xdr:rowOff>
    </xdr:from>
    <xdr:to>
      <xdr:col>41</xdr:col>
      <xdr:colOff>101600</xdr:colOff>
      <xdr:row>79</xdr:row>
      <xdr:rowOff>12911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5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4038</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54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148391</xdr:rowOff>
    </xdr:from>
    <xdr:to>
      <xdr:col>36</xdr:col>
      <xdr:colOff>165100</xdr:colOff>
      <xdr:row>79</xdr:row>
      <xdr:rowOff>78541</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52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69668</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61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120777</xdr:rowOff>
    </xdr:from>
    <xdr:to>
      <xdr:col>54</xdr:col>
      <xdr:colOff>189865</xdr:colOff>
      <xdr:row>98</xdr:row>
      <xdr:rowOff>92300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722727"/>
          <a:ext cx="1270" cy="117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96127</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8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92300</xdr:rowOff>
    </xdr:from>
    <xdr:to>
      <xdr:col>55</xdr:col>
      <xdr:colOff>88900</xdr:colOff>
      <xdr:row>98</xdr:row>
      <xdr:rowOff>92300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8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67454</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49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533,278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120777</xdr:rowOff>
    </xdr:from>
    <xdr:to>
      <xdr:col>55</xdr:col>
      <xdr:colOff>88900</xdr:colOff>
      <xdr:row>91</xdr:row>
      <xdr:rowOff>120777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72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22042</xdr:rowOff>
    </xdr:from>
    <xdr:to>
      <xdr:col>55</xdr:col>
      <xdr:colOff>0</xdr:colOff>
      <xdr:row>98</xdr:row>
      <xdr:rowOff>36051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824142"/>
          <a:ext cx="838200" cy="1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113228</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57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90351</xdr:rowOff>
    </xdr:from>
    <xdr:to>
      <xdr:col>55</xdr:col>
      <xdr:colOff>50800</xdr:colOff>
      <xdr:row>98</xdr:row>
      <xdr:rowOff>20501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7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148472</xdr:rowOff>
    </xdr:from>
    <xdr:to>
      <xdr:col>50</xdr:col>
      <xdr:colOff>114300</xdr:colOff>
      <xdr:row>98</xdr:row>
      <xdr:rowOff>36051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779122"/>
          <a:ext cx="889000" cy="5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86992</xdr:rowOff>
    </xdr:from>
    <xdr:to>
      <xdr:col>50</xdr:col>
      <xdr:colOff>165100</xdr:colOff>
      <xdr:row>98</xdr:row>
      <xdr:rowOff>17142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71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33669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4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148472</xdr:rowOff>
    </xdr:from>
    <xdr:to>
      <xdr:col>45</xdr:col>
      <xdr:colOff>177800</xdr:colOff>
      <xdr:row>98</xdr:row>
      <xdr:rowOff>63455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779122"/>
          <a:ext cx="889000" cy="8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95867</xdr:rowOff>
    </xdr:from>
    <xdr:to>
      <xdr:col>46</xdr:col>
      <xdr:colOff>38100</xdr:colOff>
      <xdr:row>98</xdr:row>
      <xdr:rowOff>26017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72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42544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5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42897</xdr:rowOff>
    </xdr:from>
    <xdr:to>
      <xdr:col>41</xdr:col>
      <xdr:colOff>50800</xdr:colOff>
      <xdr:row>98</xdr:row>
      <xdr:rowOff>63455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844997"/>
          <a:ext cx="889000" cy="2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109432</xdr:rowOff>
    </xdr:from>
    <xdr:to>
      <xdr:col>41</xdr:col>
      <xdr:colOff>101600</xdr:colOff>
      <xdr:row>98</xdr:row>
      <xdr:rowOff>39582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74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56109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5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80021</xdr:rowOff>
    </xdr:from>
    <xdr:to>
      <xdr:col>36</xdr:col>
      <xdr:colOff>165100</xdr:colOff>
      <xdr:row>98</xdr:row>
      <xdr:rowOff>10171</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7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26698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4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142692</xdr:rowOff>
    </xdr:from>
    <xdr:to>
      <xdr:col>55</xdr:col>
      <xdr:colOff>50800</xdr:colOff>
      <xdr:row>98</xdr:row>
      <xdr:rowOff>72842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7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68779</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69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156701</xdr:rowOff>
    </xdr:from>
    <xdr:to>
      <xdr:col>50</xdr:col>
      <xdr:colOff>165100</xdr:colOff>
      <xdr:row>98</xdr:row>
      <xdr:rowOff>86851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78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77978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88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97672</xdr:rowOff>
    </xdr:from>
    <xdr:to>
      <xdr:col>46</xdr:col>
      <xdr:colOff>38100</xdr:colOff>
      <xdr:row>98</xdr:row>
      <xdr:rowOff>27822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72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18949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82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12655</xdr:rowOff>
    </xdr:from>
    <xdr:to>
      <xdr:col>41</xdr:col>
      <xdr:colOff>101600</xdr:colOff>
      <xdr:row>98</xdr:row>
      <xdr:rowOff>114255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8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105382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90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163547</xdr:rowOff>
    </xdr:from>
    <xdr:to>
      <xdr:col>36</xdr:col>
      <xdr:colOff>165100</xdr:colOff>
      <xdr:row>98</xdr:row>
      <xdr:rowOff>93697</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7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84824</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88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109688</xdr:rowOff>
    </xdr:from>
    <xdr:to>
      <xdr:col>85</xdr:col>
      <xdr:colOff>126364</xdr:colOff>
      <xdr:row>39</xdr:row>
      <xdr:rowOff>152305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253188"/>
          <a:ext cx="1269" cy="158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156132</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8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152305</xdr:rowOff>
    </xdr:from>
    <xdr:to>
      <xdr:col>86</xdr:col>
      <xdr:colOff>25400</xdr:colOff>
      <xdr:row>39</xdr:row>
      <xdr:rowOff>152305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83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56365</xdr:rowOff>
    </xdr:from>
    <xdr:ext cx="599010"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02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109688</xdr:rowOff>
    </xdr:from>
    <xdr:to>
      <xdr:col>86</xdr:col>
      <xdr:colOff>25400</xdr:colOff>
      <xdr:row>30</xdr:row>
      <xdr:rowOff>109688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25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91515</xdr:rowOff>
    </xdr:from>
    <xdr:to>
      <xdr:col>85</xdr:col>
      <xdr:colOff>127000</xdr:colOff>
      <xdr:row>34</xdr:row>
      <xdr:rowOff>158478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5920815"/>
          <a:ext cx="838200" cy="6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60159</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40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81732</xdr:rowOff>
    </xdr:from>
    <xdr:to>
      <xdr:col>85</xdr:col>
      <xdr:colOff>177800</xdr:colOff>
      <xdr:row>38</xdr:row>
      <xdr:rowOff>11881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158478</xdr:rowOff>
    </xdr:from>
    <xdr:to>
      <xdr:col>81</xdr:col>
      <xdr:colOff>50800</xdr:colOff>
      <xdr:row>35</xdr:row>
      <xdr:rowOff>150836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5987778"/>
          <a:ext cx="889000" cy="16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136988</xdr:rowOff>
    </xdr:from>
    <xdr:to>
      <xdr:col>81</xdr:col>
      <xdr:colOff>101600</xdr:colOff>
      <xdr:row>38</xdr:row>
      <xdr:rowOff>67138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48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58265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57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103124</xdr:rowOff>
    </xdr:from>
    <xdr:to>
      <xdr:col>76</xdr:col>
      <xdr:colOff>114300</xdr:colOff>
      <xdr:row>35</xdr:row>
      <xdr:rowOff>150836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5932424"/>
          <a:ext cx="889000" cy="21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115238</xdr:rowOff>
    </xdr:from>
    <xdr:to>
      <xdr:col>76</xdr:col>
      <xdr:colOff>165100</xdr:colOff>
      <xdr:row>38</xdr:row>
      <xdr:rowOff>45388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36515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5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103124</xdr:rowOff>
    </xdr:from>
    <xdr:to>
      <xdr:col>71</xdr:col>
      <xdr:colOff>177800</xdr:colOff>
      <xdr:row>36</xdr:row>
      <xdr:rowOff>127470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5932424"/>
          <a:ext cx="889000" cy="36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383</xdr:rowOff>
    </xdr:from>
    <xdr:to>
      <xdr:col>72</xdr:col>
      <xdr:colOff>38100</xdr:colOff>
      <xdr:row>38</xdr:row>
      <xdr:rowOff>101983</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51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93110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6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81549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9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40715</xdr:rowOff>
    </xdr:from>
    <xdr:to>
      <xdr:col>85</xdr:col>
      <xdr:colOff>177800</xdr:colOff>
      <xdr:row>34</xdr:row>
      <xdr:rowOff>142315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58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63592</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57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107678</xdr:rowOff>
    </xdr:from>
    <xdr:to>
      <xdr:col>81</xdr:col>
      <xdr:colOff>101600</xdr:colOff>
      <xdr:row>35</xdr:row>
      <xdr:rowOff>37828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593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54355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571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100036</xdr:rowOff>
    </xdr:from>
    <xdr:to>
      <xdr:col>76</xdr:col>
      <xdr:colOff>165100</xdr:colOff>
      <xdr:row>36</xdr:row>
      <xdr:rowOff>30186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10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46713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587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52324</xdr:rowOff>
    </xdr:from>
    <xdr:to>
      <xdr:col>72</xdr:col>
      <xdr:colOff>38100</xdr:colOff>
      <xdr:row>34</xdr:row>
      <xdr:rowOff>153924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58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170451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56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76670</xdr:rowOff>
    </xdr:from>
    <xdr:to>
      <xdr:col>67</xdr:col>
      <xdr:colOff>101600</xdr:colOff>
      <xdr:row>37</xdr:row>
      <xdr:rowOff>6820</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24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23347</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02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69150</xdr:rowOff>
    </xdr:from>
    <xdr:to>
      <xdr:col>85</xdr:col>
      <xdr:colOff>126364</xdr:colOff>
      <xdr:row>59</xdr:row>
      <xdr:rowOff>5262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641650"/>
          <a:ext cx="1269" cy="147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9089</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5262</xdr:rowOff>
    </xdr:from>
    <xdr:to>
      <xdr:col>86</xdr:col>
      <xdr:colOff>25400</xdr:colOff>
      <xdr:row>59</xdr:row>
      <xdr:rowOff>5262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2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15827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41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174,481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69150</xdr:rowOff>
    </xdr:from>
    <xdr:to>
      <xdr:col>86</xdr:col>
      <xdr:colOff>25400</xdr:colOff>
      <xdr:row>50</xdr:row>
      <xdr:rowOff>69150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64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80264</xdr:rowOff>
    </xdr:from>
    <xdr:to>
      <xdr:col>85</xdr:col>
      <xdr:colOff>127000</xdr:colOff>
      <xdr:row>58</xdr:row>
      <xdr:rowOff>143259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5481300" y="10024364"/>
          <a:ext cx="838200" cy="6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95753</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52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72876</xdr:rowOff>
    </xdr:from>
    <xdr:to>
      <xdr:col>85</xdr:col>
      <xdr:colOff>177800</xdr:colOff>
      <xdr:row>57</xdr:row>
      <xdr:rowOff>3026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80264</xdr:rowOff>
    </xdr:from>
    <xdr:to>
      <xdr:col>81</xdr:col>
      <xdr:colOff>50800</xdr:colOff>
      <xdr:row>58</xdr:row>
      <xdr:rowOff>127246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10024364"/>
          <a:ext cx="889000" cy="4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32730</xdr:rowOff>
    </xdr:from>
    <xdr:to>
      <xdr:col>81</xdr:col>
      <xdr:colOff>101600</xdr:colOff>
      <xdr:row>57</xdr:row>
      <xdr:rowOff>134330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0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150857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5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120715</xdr:rowOff>
    </xdr:from>
    <xdr:to>
      <xdr:col>76</xdr:col>
      <xdr:colOff>114300</xdr:colOff>
      <xdr:row>58</xdr:row>
      <xdr:rowOff>127246</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3703300" y="100648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77318</xdr:rowOff>
    </xdr:from>
    <xdr:to>
      <xdr:col>76</xdr:col>
      <xdr:colOff>165100</xdr:colOff>
      <xdr:row>58</xdr:row>
      <xdr:rowOff>7468</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8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23995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62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120715</xdr:rowOff>
    </xdr:from>
    <xdr:to>
      <xdr:col>71</xdr:col>
      <xdr:colOff>177800</xdr:colOff>
      <xdr:row>58</xdr:row>
      <xdr:rowOff>126256</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10064815"/>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47654</xdr:rowOff>
    </xdr:from>
    <xdr:to>
      <xdr:col>72</xdr:col>
      <xdr:colOff>38100</xdr:colOff>
      <xdr:row>57</xdr:row>
      <xdr:rowOff>149254</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2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165781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5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110672</xdr:rowOff>
    </xdr:from>
    <xdr:to>
      <xdr:col>67</xdr:col>
      <xdr:colOff>101600</xdr:colOff>
      <xdr:row>57</xdr:row>
      <xdr:rowOff>40822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71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57349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8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92459</xdr:rowOff>
    </xdr:from>
    <xdr:to>
      <xdr:col>85</xdr:col>
      <xdr:colOff>177800</xdr:colOff>
      <xdr:row>59</xdr:row>
      <xdr:rowOff>22609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1003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7386</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9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29464</xdr:rowOff>
    </xdr:from>
    <xdr:to>
      <xdr:col>81</xdr:col>
      <xdr:colOff>101600</xdr:colOff>
      <xdr:row>58</xdr:row>
      <xdr:rowOff>131064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97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122191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1006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76446</xdr:rowOff>
    </xdr:from>
    <xdr:to>
      <xdr:col>76</xdr:col>
      <xdr:colOff>165100</xdr:colOff>
      <xdr:row>59</xdr:row>
      <xdr:rowOff>6596</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1002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169173</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1011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69915</xdr:rowOff>
    </xdr:from>
    <xdr:to>
      <xdr:col>72</xdr:col>
      <xdr:colOff>38100</xdr:colOff>
      <xdr:row>59</xdr:row>
      <xdr:rowOff>65</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100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162642</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1010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75456</xdr:rowOff>
    </xdr:from>
    <xdr:to>
      <xdr:col>67</xdr:col>
      <xdr:colOff>101600</xdr:colOff>
      <xdr:row>59</xdr:row>
      <xdr:rowOff>5606</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1001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168183</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1011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55320</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056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60680</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605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1997</xdr:rowOff>
    </xdr:from>
    <xdr:ext cx="599010"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18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55320</xdr:rowOff>
    </xdr:from>
    <xdr:to>
      <xdr:col>86</xdr:col>
      <xdr:colOff>25400</xdr:colOff>
      <xdr:row>70</xdr:row>
      <xdr:rowOff>55320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05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166529</xdr:rowOff>
    </xdr:from>
    <xdr:to>
      <xdr:col>85</xdr:col>
      <xdr:colOff>127000</xdr:colOff>
      <xdr:row>79</xdr:row>
      <xdr:rowOff>12720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5481300" y="13539629"/>
          <a:ext cx="8382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105129</xdr:rowOff>
    </xdr:from>
    <xdr:ext cx="534377"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47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126702</xdr:rowOff>
    </xdr:from>
    <xdr:to>
      <xdr:col>85</xdr:col>
      <xdr:colOff>177800</xdr:colOff>
      <xdr:row>79</xdr:row>
      <xdr:rowOff>56852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9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12720</xdr:rowOff>
    </xdr:from>
    <xdr:to>
      <xdr:col>81</xdr:col>
      <xdr:colOff>50800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4592300" y="13557270"/>
          <a:ext cx="889000" cy="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106411</xdr:rowOff>
    </xdr:from>
    <xdr:to>
      <xdr:col>81</xdr:col>
      <xdr:colOff>101600</xdr:colOff>
      <xdr:row>79</xdr:row>
      <xdr:rowOff>36561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7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53088</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2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38057</xdr:rowOff>
    </xdr:from>
    <xdr:to>
      <xdr:col>76</xdr:col>
      <xdr:colOff>114300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3703300" y="13582607"/>
          <a:ext cx="889000" cy="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127792</xdr:rowOff>
    </xdr:from>
    <xdr:to>
      <xdr:col>76</xdr:col>
      <xdr:colOff>165100</xdr:colOff>
      <xdr:row>79</xdr:row>
      <xdr:rowOff>57942</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50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74469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2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26581</xdr:rowOff>
    </xdr:from>
    <xdr:to>
      <xdr:col>71</xdr:col>
      <xdr:colOff>177800</xdr:colOff>
      <xdr:row>79</xdr:row>
      <xdr:rowOff>38057</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814300" y="13571131"/>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142892</xdr:rowOff>
    </xdr:from>
    <xdr:to>
      <xdr:col>72</xdr:col>
      <xdr:colOff>38100</xdr:colOff>
      <xdr:row>79</xdr:row>
      <xdr:rowOff>73042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89569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9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106719</xdr:rowOff>
    </xdr:from>
    <xdr:to>
      <xdr:col>67</xdr:col>
      <xdr:colOff>101600</xdr:colOff>
      <xdr:row>79</xdr:row>
      <xdr:rowOff>36869</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53396</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115729</xdr:rowOff>
    </xdr:from>
    <xdr:to>
      <xdr:col>85</xdr:col>
      <xdr:colOff>177800</xdr:colOff>
      <xdr:row>79</xdr:row>
      <xdr:rowOff>45879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48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75106</xdr:rowOff>
    </xdr:from>
    <xdr:ext cx="534377"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27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133370</xdr:rowOff>
    </xdr:from>
    <xdr:to>
      <xdr:col>81</xdr:col>
      <xdr:colOff>101600</xdr:colOff>
      <xdr:row>79</xdr:row>
      <xdr:rowOff>63520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54647</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46428" y="1359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158707</xdr:rowOff>
    </xdr:from>
    <xdr:to>
      <xdr:col>72</xdr:col>
      <xdr:colOff>38100</xdr:colOff>
      <xdr:row>79</xdr:row>
      <xdr:rowOff>88857</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79984</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468428" y="1362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147231</xdr:rowOff>
    </xdr:from>
    <xdr:to>
      <xdr:col>67</xdr:col>
      <xdr:colOff>101600</xdr:colOff>
      <xdr:row>79</xdr:row>
      <xdr:rowOff>77381</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2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68508</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579428" y="1361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139891</xdr:rowOff>
    </xdr:from>
    <xdr:to>
      <xdr:col>85</xdr:col>
      <xdr:colOff>126364</xdr:colOff>
      <xdr:row>98</xdr:row>
      <xdr:rowOff>59051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398941"/>
          <a:ext cx="1269" cy="146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62878</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8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59051</xdr:rowOff>
    </xdr:from>
    <xdr:to>
      <xdr:col>86</xdr:col>
      <xdr:colOff>25400</xdr:colOff>
      <xdr:row>98</xdr:row>
      <xdr:rowOff>59051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86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86568</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1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139891</xdr:rowOff>
    </xdr:from>
    <xdr:to>
      <xdr:col>86</xdr:col>
      <xdr:colOff>25400</xdr:colOff>
      <xdr:row>89</xdr:row>
      <xdr:rowOff>139891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39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72087</xdr:rowOff>
    </xdr:from>
    <xdr:to>
      <xdr:col>85</xdr:col>
      <xdr:colOff>127000</xdr:colOff>
      <xdr:row>95</xdr:row>
      <xdr:rowOff>88029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359837"/>
          <a:ext cx="838200" cy="1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32709</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320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54282</xdr:rowOff>
    </xdr:from>
    <xdr:to>
      <xdr:col>85</xdr:col>
      <xdr:colOff>177800</xdr:colOff>
      <xdr:row>95</xdr:row>
      <xdr:rowOff>155882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88029</xdr:rowOff>
    </xdr:from>
    <xdr:to>
      <xdr:col>81</xdr:col>
      <xdr:colOff>50800</xdr:colOff>
      <xdr:row>95</xdr:row>
      <xdr:rowOff>112283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375779"/>
          <a:ext cx="889000" cy="2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35399</xdr:rowOff>
    </xdr:from>
    <xdr:to>
      <xdr:col>81</xdr:col>
      <xdr:colOff>101600</xdr:colOff>
      <xdr:row>95</xdr:row>
      <xdr:rowOff>136999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153526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82702</xdr:rowOff>
    </xdr:from>
    <xdr:to>
      <xdr:col>76</xdr:col>
      <xdr:colOff>114300</xdr:colOff>
      <xdr:row>95</xdr:row>
      <xdr:rowOff>112283</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6370452"/>
          <a:ext cx="8890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56576</xdr:rowOff>
    </xdr:from>
    <xdr:to>
      <xdr:col>76</xdr:col>
      <xdr:colOff>165100</xdr:colOff>
      <xdr:row>95</xdr:row>
      <xdr:rowOff>158176</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3253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82702</xdr:rowOff>
    </xdr:from>
    <xdr:to>
      <xdr:col>71</xdr:col>
      <xdr:colOff>177800</xdr:colOff>
      <xdr:row>95</xdr:row>
      <xdr:rowOff>94658</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370452"/>
          <a:ext cx="8890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40253</xdr:rowOff>
    </xdr:from>
    <xdr:to>
      <xdr:col>72</xdr:col>
      <xdr:colOff>38100</xdr:colOff>
      <xdr:row>95</xdr:row>
      <xdr:rowOff>141853</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132980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42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131724</xdr:rowOff>
    </xdr:from>
    <xdr:to>
      <xdr:col>67</xdr:col>
      <xdr:colOff>101600</xdr:colOff>
      <xdr:row>95</xdr:row>
      <xdr:rowOff>61874</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2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78401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0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21287</xdr:rowOff>
    </xdr:from>
    <xdr:to>
      <xdr:col>85</xdr:col>
      <xdr:colOff>177800</xdr:colOff>
      <xdr:row>95</xdr:row>
      <xdr:rowOff>122887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3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44164</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16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37229</xdr:rowOff>
    </xdr:from>
    <xdr:to>
      <xdr:col>81</xdr:col>
      <xdr:colOff>101600</xdr:colOff>
      <xdr:row>95</xdr:row>
      <xdr:rowOff>138829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32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129956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41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61483</xdr:rowOff>
    </xdr:from>
    <xdr:to>
      <xdr:col>76</xdr:col>
      <xdr:colOff>165100</xdr:colOff>
      <xdr:row>95</xdr:row>
      <xdr:rowOff>163083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34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154210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44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31902</xdr:rowOff>
    </xdr:from>
    <xdr:to>
      <xdr:col>72</xdr:col>
      <xdr:colOff>38100</xdr:colOff>
      <xdr:row>95</xdr:row>
      <xdr:rowOff>133502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3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150029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09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43858</xdr:rowOff>
    </xdr:from>
    <xdr:to>
      <xdr:col>67</xdr:col>
      <xdr:colOff>101600</xdr:colOff>
      <xdr:row>95</xdr:row>
      <xdr:rowOff>145458</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3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136585</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4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86360</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229860"/>
          <a:ext cx="1269"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51452</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8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33037</xdr:rowOff>
    </xdr:from>
    <xdr:ext cx="378565"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00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86360</xdr:rowOff>
    </xdr:from>
    <xdr:to>
      <xdr:col>116</xdr:col>
      <xdr:colOff>152400</xdr:colOff>
      <xdr:row>30</xdr:row>
      <xdr:rowOff>86360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22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140352</xdr:rowOff>
    </xdr:from>
    <xdr:ext cx="313932"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400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117475</xdr:rowOff>
    </xdr:from>
    <xdr:to>
      <xdr:col>116</xdr:col>
      <xdr:colOff>114300</xdr:colOff>
      <xdr:row>39</xdr:row>
      <xdr:rowOff>47625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142257</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5080</xdr:rowOff>
    </xdr:from>
    <xdr:to>
      <xdr:col>102</xdr:col>
      <xdr:colOff>165100</xdr:colOff>
      <xdr:row>37</xdr:row>
      <xdr:rowOff>106680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123207</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95902</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11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年度から始まった火葬場建設事業の影響で平均値を上回っているが、平成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年度に施設が完成したため、平成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年度は減少している。しかし、ごみ処理施設を町単独で運用していることから類似団体と比較し数値が高い状況にある。</a:t>
          </a:r>
        </a:p>
        <a:p>
          <a:r>
            <a:rPr kumimoji="1" lang="ja-JP" altLang="en-US" sz="1300">
              <a:latin typeface="ＭＳ Ｐゴシック" panose="020B0600070205080204" pitchFamily="50" charset="-128"/>
              <a:ea typeface="ＭＳ Ｐゴシック" panose="020B0600070205080204" pitchFamily="50" charset="-128"/>
            </a:rPr>
            <a:t>　消防費については、合併前の加入状況のまま現在も</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つの広域消防組合へ加入しているため恒常的に平均値を上回っている。また、近年は公共施設の高台移転や二次避難所のハード整備事業により上昇してきている。</a:t>
          </a:r>
        </a:p>
        <a:p>
          <a:r>
            <a:rPr kumimoji="1" lang="ja-JP" altLang="en-US" sz="1300">
              <a:latin typeface="ＭＳ Ｐゴシック" panose="020B0600070205080204" pitchFamily="50" charset="-128"/>
              <a:ea typeface="ＭＳ Ｐゴシック" panose="020B0600070205080204" pitchFamily="50" charset="-128"/>
            </a:rPr>
            <a:t>　民生費については、平成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年度に一部事務組合が運営する特別養護老人ホームの高台移転事業を行ったことにより類似団体の平均を大きく上回ることとなったが、事業が終了したため類似団体平均値と近い数値となっている。</a:t>
          </a:r>
        </a:p>
        <a:p>
          <a:r>
            <a:rPr kumimoji="1" lang="ja-JP" altLang="en-US" sz="1300">
              <a:latin typeface="ＭＳ Ｐゴシック" panose="020B0600070205080204" pitchFamily="50" charset="-128"/>
              <a:ea typeface="ＭＳ Ｐゴシック" panose="020B0600070205080204" pitchFamily="50" charset="-128"/>
            </a:rPr>
            <a:t>　教育費については、小中学校の統廃合が進んだことにより平均値を下回っている。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財政調整基金残高は、適切な財源の確保と歳出の精査により、取り崩しを回避しており、市町村合併以降、毎年積立額を伸ばしてきたところである。しかし、平成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の決算においては、年少人口の回復を目指す施策・事業を集中的に実施していくため取り崩しを行った。今後は基金残高を注視しながら、充当すべき政策的な事業には積極的に充当し、不必要な歳出は削減していくなど、引き続き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赤字に陥っている会計はなく、今後も健全な財政運営に努めていく。</a:t>
          </a:r>
        </a:p>
        <a:p>
          <a:r>
            <a:rPr kumimoji="1" lang="ja-JP" altLang="en-US" sz="1400">
              <a:latin typeface="ＭＳ ゴシック" pitchFamily="49" charset="-128"/>
              <a:ea typeface="ＭＳ ゴシック" pitchFamily="49" charset="-128"/>
            </a:rPr>
            <a:t>　全会計とも黒字であるが、今後も各会計ともコスト削減を行うなど、事業の管理・実施に当たっては工夫をしていく必要がある。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9158399</v>
      </c>
      <c r="BO4" s="461"/>
      <c r="BP4" s="461"/>
      <c r="BQ4" s="461"/>
      <c r="BR4" s="461"/>
      <c r="BS4" s="461"/>
      <c r="BT4" s="461"/>
      <c r="BU4" s="462"/>
      <c r="BV4" s="460">
        <v>9934181</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2.9</v>
      </c>
      <c r="CU4" s="642"/>
      <c r="CV4" s="642"/>
      <c r="CW4" s="642"/>
      <c r="CX4" s="642"/>
      <c r="CY4" s="642"/>
      <c r="CZ4" s="642"/>
      <c r="DA4" s="643"/>
      <c r="DB4" s="641">
        <v>2.2000000000000002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8934668</v>
      </c>
      <c r="BO5" s="466"/>
      <c r="BP5" s="466"/>
      <c r="BQ5" s="466"/>
      <c r="BR5" s="466"/>
      <c r="BS5" s="466"/>
      <c r="BT5" s="466"/>
      <c r="BU5" s="467"/>
      <c r="BV5" s="465">
        <v>9749029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92.5</v>
      </c>
      <c r="CU5" s="436"/>
      <c r="CV5" s="436"/>
      <c r="CW5" s="436"/>
      <c r="CX5" s="436"/>
      <c r="CY5" s="436"/>
      <c r="CZ5" s="436"/>
      <c r="DA5" s="437"/>
      <c r="DB5" s="435">
        <v>93.1</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223731</v>
      </c>
      <c r="BO6" s="466"/>
      <c r="BP6" s="466"/>
      <c r="BQ6" s="466"/>
      <c r="BR6" s="466"/>
      <c r="BS6" s="466"/>
      <c r="BT6" s="466"/>
      <c r="BU6" s="467"/>
      <c r="BV6" s="465">
        <v>185152</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96.2</v>
      </c>
      <c r="CU6" s="616"/>
      <c r="CV6" s="616"/>
      <c r="CW6" s="616"/>
      <c r="CX6" s="616"/>
      <c r="CY6" s="616"/>
      <c r="CZ6" s="616"/>
      <c r="DA6" s="617"/>
      <c r="DB6" s="615">
        <v>97</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54706</v>
      </c>
      <c r="BO7" s="466"/>
      <c r="BP7" s="466"/>
      <c r="BQ7" s="466"/>
      <c r="BR7" s="466"/>
      <c r="BS7" s="466"/>
      <c r="BT7" s="466"/>
      <c r="BU7" s="467"/>
      <c r="BV7" s="465">
        <v>55300</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5816776</v>
      </c>
      <c r="CU7" s="466"/>
      <c r="CV7" s="466"/>
      <c r="CW7" s="466"/>
      <c r="CX7" s="466"/>
      <c r="CY7" s="466"/>
      <c r="CZ7" s="466"/>
      <c r="DA7" s="467"/>
      <c r="DB7" s="465">
        <v>5824254</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169025</v>
      </c>
      <c r="BO8" s="466"/>
      <c r="BP8" s="466"/>
      <c r="BQ8" s="466"/>
      <c r="BR8" s="466"/>
      <c r="BS8" s="466"/>
      <c r="BT8" s="466"/>
      <c r="BU8" s="467"/>
      <c r="BV8" s="465">
        <v>129852</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0.21</v>
      </c>
      <c r="CU8" s="579"/>
      <c r="CV8" s="579"/>
      <c r="CW8" s="579"/>
      <c r="CX8" s="579"/>
      <c r="CY8" s="579"/>
      <c r="CZ8" s="579"/>
      <c r="DA8" s="580"/>
      <c r="DB8" s="578">
        <v>0.21</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12788</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39173</v>
      </c>
      <c r="BO9" s="466"/>
      <c r="BP9" s="466"/>
      <c r="BQ9" s="466"/>
      <c r="BR9" s="466"/>
      <c r="BS9" s="466"/>
      <c r="BT9" s="466"/>
      <c r="BU9" s="467"/>
      <c r="BV9" s="465">
        <v>-79651</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15.5</v>
      </c>
      <c r="CU9" s="436"/>
      <c r="CV9" s="436"/>
      <c r="CW9" s="436"/>
      <c r="CX9" s="436"/>
      <c r="CY9" s="436"/>
      <c r="CZ9" s="436"/>
      <c r="DA9" s="437"/>
      <c r="DB9" s="435">
        <v>16.2</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14791</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427</v>
      </c>
      <c r="BO10" s="466"/>
      <c r="BP10" s="466"/>
      <c r="BQ10" s="466"/>
      <c r="BR10" s="466"/>
      <c r="BS10" s="466"/>
      <c r="BT10" s="466"/>
      <c r="BU10" s="467"/>
      <c r="BV10" s="465">
        <v>1271</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121</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12811</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400000</v>
      </c>
      <c r="BO12" s="466"/>
      <c r="BP12" s="466"/>
      <c r="BQ12" s="466"/>
      <c r="BR12" s="466"/>
      <c r="BS12" s="466"/>
      <c r="BT12" s="466"/>
      <c r="BU12" s="467"/>
      <c r="BV12" s="465">
        <v>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12720</v>
      </c>
      <c r="S13" s="569"/>
      <c r="T13" s="569"/>
      <c r="U13" s="569"/>
      <c r="V13" s="570"/>
      <c r="W13" s="556" t="s">
        <v>140</v>
      </c>
      <c r="X13" s="478"/>
      <c r="Y13" s="478"/>
      <c r="Z13" s="478"/>
      <c r="AA13" s="478"/>
      <c r="AB13" s="479"/>
      <c r="AC13" s="441">
        <v>1109</v>
      </c>
      <c r="AD13" s="442"/>
      <c r="AE13" s="442"/>
      <c r="AF13" s="442"/>
      <c r="AG13" s="443"/>
      <c r="AH13" s="441">
        <v>1317</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-360400</v>
      </c>
      <c r="BO13" s="466"/>
      <c r="BP13" s="466"/>
      <c r="BQ13" s="466"/>
      <c r="BR13" s="466"/>
      <c r="BS13" s="466"/>
      <c r="BT13" s="466"/>
      <c r="BU13" s="467"/>
      <c r="BV13" s="465">
        <v>-78380</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9.3000000000000007</v>
      </c>
      <c r="CU13" s="436"/>
      <c r="CV13" s="436"/>
      <c r="CW13" s="436"/>
      <c r="CX13" s="436"/>
      <c r="CY13" s="436"/>
      <c r="CZ13" s="436"/>
      <c r="DA13" s="437"/>
      <c r="DB13" s="435">
        <v>9.3000000000000007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13169</v>
      </c>
      <c r="S14" s="569"/>
      <c r="T14" s="569"/>
      <c r="U14" s="569"/>
      <c r="V14" s="570"/>
      <c r="W14" s="571"/>
      <c r="X14" s="481"/>
      <c r="Y14" s="481"/>
      <c r="Z14" s="481"/>
      <c r="AA14" s="481"/>
      <c r="AB14" s="482"/>
      <c r="AC14" s="561">
        <v>20.8</v>
      </c>
      <c r="AD14" s="562"/>
      <c r="AE14" s="562"/>
      <c r="AF14" s="562"/>
      <c r="AG14" s="563"/>
      <c r="AH14" s="561">
        <v>21.6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52.4</v>
      </c>
      <c r="CU14" s="573"/>
      <c r="CV14" s="573"/>
      <c r="CW14" s="573"/>
      <c r="CX14" s="573"/>
      <c r="CY14" s="573"/>
      <c r="CZ14" s="573"/>
      <c r="DA14" s="574"/>
      <c r="DB14" s="572">
        <v>47.2</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139</v>
      </c>
      <c r="N15" s="566"/>
      <c r="O15" s="566"/>
      <c r="P15" s="566"/>
      <c r="Q15" s="567"/>
      <c r="R15" s="568">
        <v>13099</v>
      </c>
      <c r="S15" s="569"/>
      <c r="T15" s="569"/>
      <c r="U15" s="569"/>
      <c r="V15" s="570"/>
      <c r="W15" s="556" t="s">
        <v>147</v>
      </c>
      <c r="X15" s="478"/>
      <c r="Y15" s="478"/>
      <c r="Z15" s="478"/>
      <c r="AA15" s="478"/>
      <c r="AB15" s="479"/>
      <c r="AC15" s="441">
        <v>1038</v>
      </c>
      <c r="AD15" s="442"/>
      <c r="AE15" s="442"/>
      <c r="AF15" s="442"/>
      <c r="AG15" s="443"/>
      <c r="AH15" s="441">
        <v>1268</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1135043</v>
      </c>
      <c r="BO15" s="461"/>
      <c r="BP15" s="461"/>
      <c r="BQ15" s="461"/>
      <c r="BR15" s="461"/>
      <c r="BS15" s="461"/>
      <c r="BT15" s="461"/>
      <c r="BU15" s="462"/>
      <c r="BV15" s="460">
        <v>1063426</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19.5</v>
      </c>
      <c r="AD16" s="562"/>
      <c r="AE16" s="562"/>
      <c r="AF16" s="562"/>
      <c r="AG16" s="563"/>
      <c r="AH16" s="561">
        <v>20.8</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5253077</v>
      </c>
      <c r="BO16" s="466"/>
      <c r="BP16" s="466"/>
      <c r="BQ16" s="466"/>
      <c r="BR16" s="466"/>
      <c r="BS16" s="466"/>
      <c r="BT16" s="466"/>
      <c r="BU16" s="467"/>
      <c r="BV16" s="465">
        <v>5234055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3178</v>
      </c>
      <c r="AD17" s="442"/>
      <c r="AE17" s="442"/>
      <c r="AF17" s="442"/>
      <c r="AG17" s="443"/>
      <c r="AH17" s="441">
        <v>3507</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1430370</v>
      </c>
      <c r="BO17" s="466"/>
      <c r="BP17" s="466"/>
      <c r="BQ17" s="466"/>
      <c r="BR17" s="466"/>
      <c r="BS17" s="466"/>
      <c r="BT17" s="466"/>
      <c r="BU17" s="467"/>
      <c r="BV17" s="465">
        <v>1337485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241.89</v>
      </c>
      <c r="M18" s="530"/>
      <c r="N18" s="530"/>
      <c r="O18" s="530"/>
      <c r="P18" s="530"/>
      <c r="Q18" s="530"/>
      <c r="R18" s="531"/>
      <c r="S18" s="531"/>
      <c r="T18" s="531"/>
      <c r="U18" s="531"/>
      <c r="V18" s="532"/>
      <c r="W18" s="546"/>
      <c r="X18" s="547"/>
      <c r="Y18" s="547"/>
      <c r="Z18" s="547"/>
      <c r="AA18" s="547"/>
      <c r="AB18" s="557"/>
      <c r="AC18" s="429">
        <v>59.7</v>
      </c>
      <c r="AD18" s="430"/>
      <c r="AE18" s="430"/>
      <c r="AF18" s="430"/>
      <c r="AG18" s="533"/>
      <c r="AH18" s="429">
        <v>57.6</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5410547</v>
      </c>
      <c r="BO18" s="466"/>
      <c r="BP18" s="466"/>
      <c r="BQ18" s="466"/>
      <c r="BR18" s="466"/>
      <c r="BS18" s="466"/>
      <c r="BT18" s="466"/>
      <c r="BU18" s="467"/>
      <c r="BV18" s="465">
        <v>5504620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53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6987711</v>
      </c>
      <c r="BO19" s="466"/>
      <c r="BP19" s="466"/>
      <c r="BQ19" s="466"/>
      <c r="BR19" s="466"/>
      <c r="BS19" s="466"/>
      <c r="BT19" s="466"/>
      <c r="BU19" s="467"/>
      <c r="BV19" s="465">
        <v>6697535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5432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12434618</v>
      </c>
      <c r="BO23" s="466"/>
      <c r="BP23" s="466"/>
      <c r="BQ23" s="466"/>
      <c r="BR23" s="466"/>
      <c r="BS23" s="466"/>
      <c r="BT23" s="466"/>
      <c r="BU23" s="467"/>
      <c r="BV23" s="465">
        <v>12456038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7200</v>
      </c>
      <c r="R24" s="442"/>
      <c r="S24" s="442"/>
      <c r="T24" s="442"/>
      <c r="U24" s="442"/>
      <c r="V24" s="443"/>
      <c r="W24" s="507"/>
      <c r="X24" s="498"/>
      <c r="Y24" s="499"/>
      <c r="Z24" s="438" t="s">
        <v>171</v>
      </c>
      <c r="AA24" s="439"/>
      <c r="AB24" s="439"/>
      <c r="AC24" s="439"/>
      <c r="AD24" s="439"/>
      <c r="AE24" s="439"/>
      <c r="AF24" s="439"/>
      <c r="AG24" s="440"/>
      <c r="AH24" s="441">
        <v>209</v>
      </c>
      <c r="AI24" s="442"/>
      <c r="AJ24" s="442"/>
      <c r="AK24" s="442"/>
      <c r="AL24" s="443"/>
      <c r="AM24" s="441">
        <v>614251</v>
      </c>
      <c r="AN24" s="442"/>
      <c r="AO24" s="442"/>
      <c r="AP24" s="442"/>
      <c r="AQ24" s="442"/>
      <c r="AR24" s="443"/>
      <c r="AS24" s="441">
        <v>2939</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9750601</v>
      </c>
      <c r="BO24" s="466"/>
      <c r="BP24" s="466"/>
      <c r="BQ24" s="466"/>
      <c r="BR24" s="466"/>
      <c r="BS24" s="466"/>
      <c r="BT24" s="466"/>
      <c r="BU24" s="467"/>
      <c r="BV24" s="465">
        <v>9747551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5500</v>
      </c>
      <c r="R25" s="442"/>
      <c r="S25" s="442"/>
      <c r="T25" s="442"/>
      <c r="U25" s="442"/>
      <c r="V25" s="443"/>
      <c r="W25" s="507"/>
      <c r="X25" s="498"/>
      <c r="Y25" s="499"/>
      <c r="Z25" s="438" t="s">
        <v>174</v>
      </c>
      <c r="AA25" s="439"/>
      <c r="AB25" s="439"/>
      <c r="AC25" s="439"/>
      <c r="AD25" s="439"/>
      <c r="AE25" s="439"/>
      <c r="AF25" s="439"/>
      <c r="AG25" s="440"/>
      <c r="AH25" s="441" t="s">
        <v>175</v>
      </c>
      <c r="AI25" s="442"/>
      <c r="AJ25" s="442"/>
      <c r="AK25" s="442"/>
      <c r="AL25" s="443"/>
      <c r="AM25" s="441" t="s">
        <v>138</v>
      </c>
      <c r="AN25" s="442"/>
      <c r="AO25" s="442"/>
      <c r="AP25" s="442"/>
      <c r="AQ25" s="442"/>
      <c r="AR25" s="443"/>
      <c r="AS25" s="441" t="s">
        <v>138</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703693</v>
      </c>
      <c r="BO25" s="461"/>
      <c r="BP25" s="461"/>
      <c r="BQ25" s="461"/>
      <c r="BR25" s="461"/>
      <c r="BS25" s="461"/>
      <c r="BT25" s="461"/>
      <c r="BU25" s="462"/>
      <c r="BV25" s="460">
        <v>848277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5000</v>
      </c>
      <c r="R26" s="442"/>
      <c r="S26" s="442"/>
      <c r="T26" s="442"/>
      <c r="U26" s="442"/>
      <c r="V26" s="443"/>
      <c r="W26" s="507"/>
      <c r="X26" s="498"/>
      <c r="Y26" s="499"/>
      <c r="Z26" s="438" t="s">
        <v>178</v>
      </c>
      <c r="AA26" s="520"/>
      <c r="AB26" s="520"/>
      <c r="AC26" s="520"/>
      <c r="AD26" s="520"/>
      <c r="AE26" s="520"/>
      <c r="AF26" s="520"/>
      <c r="AG26" s="521"/>
      <c r="AH26" s="441">
        <v>32</v>
      </c>
      <c r="AI26" s="442"/>
      <c r="AJ26" s="442"/>
      <c r="AK26" s="442"/>
      <c r="AL26" s="443"/>
      <c r="AM26" s="441">
        <v>84352</v>
      </c>
      <c r="AN26" s="442"/>
      <c r="AO26" s="442"/>
      <c r="AP26" s="442"/>
      <c r="AQ26" s="442"/>
      <c r="AR26" s="443"/>
      <c r="AS26" s="441">
        <v>2636</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180</v>
      </c>
      <c r="BO26" s="466"/>
      <c r="BP26" s="466"/>
      <c r="BQ26" s="466"/>
      <c r="BR26" s="466"/>
      <c r="BS26" s="466"/>
      <c r="BT26" s="466"/>
      <c r="BU26" s="467"/>
      <c r="BV26" s="465" t="s">
        <v>138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2850</v>
      </c>
      <c r="R27" s="442"/>
      <c r="S27" s="442"/>
      <c r="T27" s="442"/>
      <c r="U27" s="442"/>
      <c r="V27" s="443"/>
      <c r="W27" s="507"/>
      <c r="X27" s="498"/>
      <c r="Y27" s="499"/>
      <c r="Z27" s="438" t="s">
        <v>182</v>
      </c>
      <c r="AA27" s="439"/>
      <c r="AB27" s="439"/>
      <c r="AC27" s="439"/>
      <c r="AD27" s="439"/>
      <c r="AE27" s="439"/>
      <c r="AF27" s="439"/>
      <c r="AG27" s="440"/>
      <c r="AH27" s="441" t="s">
        <v>138</v>
      </c>
      <c r="AI27" s="442"/>
      <c r="AJ27" s="442"/>
      <c r="AK27" s="442"/>
      <c r="AL27" s="443"/>
      <c r="AM27" s="441" t="s">
        <v>180</v>
      </c>
      <c r="AN27" s="442"/>
      <c r="AO27" s="442"/>
      <c r="AP27" s="442"/>
      <c r="AQ27" s="442"/>
      <c r="AR27" s="443"/>
      <c r="AS27" s="441" t="s">
        <v>138</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172873</v>
      </c>
      <c r="BO27" s="469"/>
      <c r="BP27" s="469"/>
      <c r="BQ27" s="469"/>
      <c r="BR27" s="469"/>
      <c r="BS27" s="469"/>
      <c r="BT27" s="469"/>
      <c r="BU27" s="470"/>
      <c r="BV27" s="468">
        <v>172873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2200</v>
      </c>
      <c r="R28" s="442"/>
      <c r="S28" s="442"/>
      <c r="T28" s="442"/>
      <c r="U28" s="442"/>
      <c r="V28" s="443"/>
      <c r="W28" s="507"/>
      <c r="X28" s="498"/>
      <c r="Y28" s="499"/>
      <c r="Z28" s="438" t="s">
        <v>185</v>
      </c>
      <c r="AA28" s="439"/>
      <c r="AB28" s="439"/>
      <c r="AC28" s="439"/>
      <c r="AD28" s="439"/>
      <c r="AE28" s="439"/>
      <c r="AF28" s="439"/>
      <c r="AG28" s="440"/>
      <c r="AH28" s="441" t="s">
        <v>186</v>
      </c>
      <c r="AI28" s="442"/>
      <c r="AJ28" s="442"/>
      <c r="AK28" s="442"/>
      <c r="AL28" s="443"/>
      <c r="AM28" s="441" t="s">
        <v>138</v>
      </c>
      <c r="AN28" s="442"/>
      <c r="AO28" s="442"/>
      <c r="AP28" s="442"/>
      <c r="AQ28" s="442"/>
      <c r="AR28" s="443"/>
      <c r="AS28" s="441" t="s">
        <v>138</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1729421</v>
      </c>
      <c r="BO28" s="461"/>
      <c r="BP28" s="461"/>
      <c r="BQ28" s="461"/>
      <c r="BR28" s="461"/>
      <c r="BS28" s="461"/>
      <c r="BT28" s="461"/>
      <c r="BU28" s="462"/>
      <c r="BV28" s="460">
        <v>2128994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188</v>
      </c>
      <c r="F29" s="439"/>
      <c r="G29" s="439"/>
      <c r="H29" s="439"/>
      <c r="I29" s="439"/>
      <c r="J29" s="439"/>
      <c r="K29" s="440"/>
      <c r="L29" s="441">
        <v>12</v>
      </c>
      <c r="M29" s="442"/>
      <c r="N29" s="442"/>
      <c r="O29" s="442"/>
      <c r="P29" s="443"/>
      <c r="Q29" s="441">
        <v>2000</v>
      </c>
      <c r="R29" s="442"/>
      <c r="S29" s="442"/>
      <c r="T29" s="442"/>
      <c r="U29" s="442"/>
      <c r="V29" s="443"/>
      <c r="W29" s="508"/>
      <c r="X29" s="509"/>
      <c r="Y29" s="510"/>
      <c r="Z29" s="438" t="s">
        <v>189</v>
      </c>
      <c r="AA29" s="439"/>
      <c r="AB29" s="439"/>
      <c r="AC29" s="439"/>
      <c r="AD29" s="439"/>
      <c r="AE29" s="439"/>
      <c r="AF29" s="439"/>
      <c r="AG29" s="440"/>
      <c r="AH29" s="441">
        <v>209</v>
      </c>
      <c r="AI29" s="442"/>
      <c r="AJ29" s="442"/>
      <c r="AK29" s="442"/>
      <c r="AL29" s="443"/>
      <c r="AM29" s="441">
        <v>614251</v>
      </c>
      <c r="AN29" s="442"/>
      <c r="AO29" s="442"/>
      <c r="AP29" s="442"/>
      <c r="AQ29" s="442"/>
      <c r="AR29" s="443"/>
      <c r="AS29" s="441">
        <v>2939</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1984037</v>
      </c>
      <c r="BO29" s="466"/>
      <c r="BP29" s="466"/>
      <c r="BQ29" s="466"/>
      <c r="BR29" s="466"/>
      <c r="BS29" s="466"/>
      <c r="BT29" s="466"/>
      <c r="BU29" s="467"/>
      <c r="BV29" s="465">
        <v>1949111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92.3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2037888</v>
      </c>
      <c r="BO30" s="469"/>
      <c r="BP30" s="469"/>
      <c r="BQ30" s="469"/>
      <c r="BR30" s="469"/>
      <c r="BS30" s="469"/>
      <c r="BT30" s="469"/>
      <c r="BU30" s="470"/>
      <c r="BV30" s="468">
        <v>2095022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198</v>
      </c>
      <c r="D33" s="428"/>
      <c r="E33" s="427" t="s">
        <v>199</v>
      </c>
      <c r="F33" s="427"/>
      <c r="G33" s="427"/>
      <c r="H33" s="427"/>
      <c r="I33" s="427"/>
      <c r="J33" s="427"/>
      <c r="K33" s="427"/>
      <c r="L33" s="427"/>
      <c r="M33" s="427"/>
      <c r="N33" s="427"/>
      <c r="O33" s="427"/>
      <c r="P33" s="427"/>
      <c r="Q33" s="427"/>
      <c r="R33" s="427"/>
      <c r="S33" s="427"/>
      <c r="T33" s="215"/>
      <c r="U33" s="428" t="s">
        <v>200</v>
      </c>
      <c r="V33" s="428"/>
      <c r="W33" s="427" t="s">
        <v>201</v>
      </c>
      <c r="X33" s="427"/>
      <c r="Y33" s="427"/>
      <c r="Z33" s="427"/>
      <c r="AA33" s="427"/>
      <c r="AB33" s="427"/>
      <c r="AC33" s="427"/>
      <c r="AD33" s="427"/>
      <c r="AE33" s="427"/>
      <c r="AF33" s="427"/>
      <c r="AG33" s="427"/>
      <c r="AH33" s="427"/>
      <c r="AI33" s="427"/>
      <c r="AJ33" s="427"/>
      <c r="AK33" s="427"/>
      <c r="AL33" s="215"/>
      <c r="AM33" s="428" t="s">
        <v>202</v>
      </c>
      <c r="AN33" s="428"/>
      <c r="AO33" s="427" t="s">
        <v>203</v>
      </c>
      <c r="AP33" s="427"/>
      <c r="AQ33" s="427"/>
      <c r="AR33" s="427"/>
      <c r="AS33" s="427"/>
      <c r="AT33" s="427"/>
      <c r="AU33" s="427"/>
      <c r="AV33" s="427"/>
      <c r="AW33" s="427"/>
      <c r="AX33" s="427"/>
      <c r="AY33" s="427"/>
      <c r="AZ33" s="427"/>
      <c r="BA33" s="427"/>
      <c r="BB33" s="427"/>
      <c r="BC33" s="427"/>
      <c r="BD33" s="216"/>
      <c r="BE33" s="427" t="s">
        <v>204</v>
      </c>
      <c r="BF33" s="427"/>
      <c r="BG33" s="427" t="s">
        <v>205</v>
      </c>
      <c r="BH33" s="427"/>
      <c r="BI33" s="427"/>
      <c r="BJ33" s="427"/>
      <c r="BK33" s="427"/>
      <c r="BL33" s="427"/>
      <c r="BM33" s="427"/>
      <c r="BN33" s="427"/>
      <c r="BO33" s="427"/>
      <c r="BP33" s="427"/>
      <c r="BQ33" s="427"/>
      <c r="BR33" s="427"/>
      <c r="BS33" s="427"/>
      <c r="BT33" s="427"/>
      <c r="BU33" s="427"/>
      <c r="BV33" s="216"/>
      <c r="BW33" s="428" t="s">
        <v>204</v>
      </c>
      <c r="BX33" s="428"/>
      <c r="BY33" s="427" t="s">
        <v>206</v>
      </c>
      <c r="BZ33" s="427"/>
      <c r="CA33" s="427"/>
      <c r="CB33" s="427"/>
      <c r="CC33" s="427"/>
      <c r="CD33" s="427"/>
      <c r="CE33" s="427"/>
      <c r="CF33" s="427"/>
      <c r="CG33" s="427"/>
      <c r="CH33" s="427"/>
      <c r="CI33" s="427"/>
      <c r="CJ33" s="427"/>
      <c r="CK33" s="427"/>
      <c r="CL33" s="427"/>
      <c r="CM33" s="427"/>
      <c r="CN33" s="215"/>
      <c r="CO33" s="428" t="s">
        <v>202</v>
      </c>
      <c r="CP33" s="428"/>
      <c r="CQ33" s="427" t="s">
        <v>207</v>
      </c>
      <c r="CR33" s="427"/>
      <c r="CS33" s="427"/>
      <c r="CT33" s="427"/>
      <c r="CU33" s="427"/>
      <c r="CV33" s="427"/>
      <c r="CW33" s="427"/>
      <c r="CX33" s="427"/>
      <c r="CY33" s="427"/>
      <c r="CZ33" s="427"/>
      <c r="DA33" s="427"/>
      <c r="DB33" s="427"/>
      <c r="DC33" s="427"/>
      <c r="DD33" s="427"/>
      <c r="DE33" s="427"/>
      <c r="DF33" s="215"/>
      <c r="DG33" s="426" t="s">
        <v>208</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病院事業会計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わたらい老人福祉施設組合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株式会社みなみいせ商会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水道事業会計</v>
      </c>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IF('各会計、関係団体の財政状況及び健全化判断比率'!B34="","",'各会計、関係団体の財政状況及び健全化判断比率'!B34)</f>
        <v>戸別合併処理浄化槽事業特別会計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　うち一般会計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　うち特別会計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志摩広域消防組合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志摩広域行政組合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　うち一般会計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　うち特別会計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三重県市町総合事務組合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　うち一般会計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18</v>
      </c>
      <c r="BX43" s="424"/>
      <c r="BY43" s="423" t="str">
        <f>IF('各会計、関係団体の財政状況及び健全化判断比率'!B77="","",'各会計、関係団体の財政状況及び健全化判断比率'!B77)</f>
        <v>　うち特別会計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Kx7HI4CVVjbqXUdvb6hTf9InCKGGXAbqT/g5/Kk9Aol36cAwuTbry3vfRxrNu5Zu335CPc64VzqRxPLghTZ0A==" saltValue="mtZwpo3CPTRJIdPIbq1J+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13"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44" t="s">
        <v>575</v>
      </c>
      <c r="D34" s="1244"/>
      <c r="E34" s="1245"/>
      <c r="F34" s="32">
        <v>2.98</v>
      </c>
      <c r="G34" s="33">
        <v>3.41</v>
      </c>
      <c r="H34" s="33">
        <v>3.75</v>
      </c>
      <c r="I34" s="33">
        <v>3.86</v>
      </c>
      <c r="J34" s="34">
        <v>4.13</v>
      </c>
      <c r="K34" s="22"/>
      <c r="L34" s="22"/>
      <c r="M34" s="22"/>
      <c r="N34" s="22"/>
      <c r="O34" s="22"/>
      <c r="P34" s="22"/>
    </row>
    <row r="35" spans="1:16" ht="39" customHeight="1" x14ac:dyDescent="0.15">
      <c r="A35" s="22"/>
      <c r="B35" s="35"/>
      <c r="C35" s="1238" t="s">
        <v>576</v>
      </c>
      <c r="D35" s="1239"/>
      <c r="E35" s="1240"/>
      <c r="F35" s="36">
        <v>5.12</v>
      </c>
      <c r="G35" s="37">
        <v>5.41</v>
      </c>
      <c r="H35" s="37">
        <v>3.53</v>
      </c>
      <c r="I35" s="37">
        <v>2.2200000000000002</v>
      </c>
      <c r="J35" s="38">
        <v>2.9</v>
      </c>
      <c r="K35" s="22"/>
      <c r="L35" s="22"/>
      <c r="M35" s="22"/>
      <c r="N35" s="22"/>
      <c r="O35" s="22"/>
      <c r="P35" s="22"/>
    </row>
    <row r="36" spans="1:16" ht="39" customHeight="1" x14ac:dyDescent="0.15">
      <c r="A36" s="22"/>
      <c r="B36" s="35"/>
      <c r="C36" s="1238" t="s">
        <v>577</v>
      </c>
      <c r="D36" s="1239"/>
      <c r="E36" s="1240"/>
      <c r="F36" s="36" t="s">
        <v>527</v>
      </c>
      <c r="G36" s="37" t="s">
        <v>527</v>
      </c>
      <c r="H36" s="37" t="s">
        <v>527</v>
      </c>
      <c r="I36" s="37">
        <v>2.2400000000000002</v>
      </c>
      <c r="J36" s="38">
        <v>2.42</v>
      </c>
      <c r="K36" s="22"/>
      <c r="L36" s="22"/>
      <c r="M36" s="22"/>
      <c r="N36" s="22"/>
      <c r="O36" s="22"/>
      <c r="P36" s="22"/>
    </row>
    <row r="37" spans="1:16" ht="39" customHeight="1" x14ac:dyDescent="0.15">
      <c r="A37" s="22"/>
      <c r="B37" s="35"/>
      <c r="C37" s="1238" t="s">
        <v>578</v>
      </c>
      <c r="D37" s="1239"/>
      <c r="E37" s="1240"/>
      <c r="F37" s="36">
        <v>1.63</v>
      </c>
      <c r="G37" s="37">
        <v>1.28</v>
      </c>
      <c r="H37" s="37">
        <v>1.1399999999999999</v>
      </c>
      <c r="I37" s="37">
        <v>0.91</v>
      </c>
      <c r="J37" s="38">
        <v>2.0499999999999998</v>
      </c>
      <c r="K37" s="22"/>
      <c r="L37" s="22"/>
      <c r="M37" s="22"/>
      <c r="N37" s="22"/>
      <c r="O37" s="22"/>
      <c r="P37" s="22"/>
    </row>
    <row r="38" spans="1:16" ht="39" customHeight="1" x14ac:dyDescent="0.15">
      <c r="A38" s="22"/>
      <c r="B38" s="35"/>
      <c r="C38" s="1238" t="s">
        <v>579</v>
      </c>
      <c r="D38" s="1239"/>
      <c r="E38" s="1240"/>
      <c r="F38" s="36">
        <v>1.1200000000000001</v>
      </c>
      <c r="G38" s="37">
        <v>0.89</v>
      </c>
      <c r="H38" s="37">
        <v>1.1599999999999999</v>
      </c>
      <c r="I38" s="37">
        <v>1.87</v>
      </c>
      <c r="J38" s="38">
        <v>0.49</v>
      </c>
      <c r="K38" s="22"/>
      <c r="L38" s="22"/>
      <c r="M38" s="22"/>
      <c r="N38" s="22"/>
      <c r="O38" s="22"/>
      <c r="P38" s="22"/>
    </row>
    <row r="39" spans="1:16" ht="39" customHeight="1" x14ac:dyDescent="0.15">
      <c r="A39" s="22"/>
      <c r="B39" s="35"/>
      <c r="C39" s="1238" t="s">
        <v>580</v>
      </c>
      <c r="D39" s="1239"/>
      <c r="E39" s="1240"/>
      <c r="F39" s="36">
        <v>0.33</v>
      </c>
      <c r="G39" s="37">
        <v>0.03</v>
      </c>
      <c r="H39" s="37">
        <v>0.06</v>
      </c>
      <c r="I39" s="37">
        <v>0.11</v>
      </c>
      <c r="J39" s="38">
        <v>0.06</v>
      </c>
      <c r="K39" s="22"/>
      <c r="L39" s="22"/>
      <c r="M39" s="22"/>
      <c r="N39" s="22"/>
      <c r="O39" s="22"/>
      <c r="P39" s="22"/>
    </row>
    <row r="40" spans="1:16" ht="39" customHeight="1" x14ac:dyDescent="0.15">
      <c r="A40" s="22"/>
      <c r="B40" s="35"/>
      <c r="C40" s="1238" t="s">
        <v>581</v>
      </c>
      <c r="D40" s="1239"/>
      <c r="E40" s="1240"/>
      <c r="F40" s="36">
        <v>0</v>
      </c>
      <c r="G40" s="37">
        <v>0</v>
      </c>
      <c r="H40" s="37">
        <v>0</v>
      </c>
      <c r="I40" s="37">
        <v>0</v>
      </c>
      <c r="J40" s="38">
        <v>0</v>
      </c>
      <c r="K40" s="22"/>
      <c r="L40" s="22"/>
      <c r="M40" s="22"/>
      <c r="N40" s="22"/>
      <c r="O40" s="22"/>
      <c r="P40" s="22"/>
    </row>
    <row r="41" spans="1:16" ht="39" customHeight="1" x14ac:dyDescent="0.15">
      <c r="A41" s="22"/>
      <c r="B41" s="35"/>
      <c r="C41" s="1238" t="s">
        <v>582</v>
      </c>
      <c r="D41" s="1239"/>
      <c r="E41" s="1240"/>
      <c r="F41" s="36">
        <v>0</v>
      </c>
      <c r="G41" s="37">
        <v>0</v>
      </c>
      <c r="H41" s="37">
        <v>0</v>
      </c>
      <c r="I41" s="37">
        <v>0</v>
      </c>
      <c r="J41" s="38">
        <v>0</v>
      </c>
      <c r="K41" s="22"/>
      <c r="L41" s="22"/>
      <c r="M41" s="22"/>
      <c r="N41" s="22"/>
      <c r="O41" s="22"/>
      <c r="P41" s="22"/>
    </row>
    <row r="42" spans="1:16" ht="39" customHeight="1" x14ac:dyDescent="0.15">
      <c r="A42" s="22"/>
      <c r="B42" s="39"/>
      <c r="C42" s="1238" t="s">
        <v>583</v>
      </c>
      <c r="D42" s="1239"/>
      <c r="E42" s="1240"/>
      <c r="F42" s="36" t="s">
        <v>527</v>
      </c>
      <c r="G42" s="37" t="s">
        <v>527</v>
      </c>
      <c r="H42" s="37" t="s">
        <v>527</v>
      </c>
      <c r="I42" s="37" t="s">
        <v>527</v>
      </c>
      <c r="J42" s="38" t="s">
        <v>527</v>
      </c>
      <c r="K42" s="22"/>
      <c r="L42" s="22"/>
      <c r="M42" s="22"/>
      <c r="N42" s="22"/>
      <c r="O42" s="22"/>
      <c r="P42" s="22"/>
    </row>
    <row r="43" spans="1:16" ht="39" customHeight="1" thickBot="1" x14ac:dyDescent="0.2">
      <c r="A43" s="22"/>
      <c r="B43" s="40"/>
      <c r="C43" s="1241" t="s">
        <v>584</v>
      </c>
      <c r="D43" s="1242"/>
      <c r="E43" s="1243"/>
      <c r="F43" s="41">
        <v>3.57</v>
      </c>
      <c r="G43" s="42">
        <v>2.4300000000000002</v>
      </c>
      <c r="H43" s="42">
        <v>2.37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ZFLadLVNxoYn+0KeCh4rVAh/xBKZSG9r1dZiGn8pndSakA594EeRumy1LBO7EmodZ1zk6YWsSHF6qs70o5C+Q==" saltValue="sVQ6STEFAc5/VIvUqU9c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G52" zoomScaleSheetLayoutView="55" workbookViewId="0">
      <selection activeCell="K57" sqref="K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1197</v>
      </c>
      <c r="L45" s="60">
        <v>1188</v>
      </c>
      <c r="M45" s="60">
        <v>1102</v>
      </c>
      <c r="N45" s="60">
        <v>1133</v>
      </c>
      <c r="O45" s="61">
        <v>1107</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527</v>
      </c>
      <c r="L46" s="64" t="s">
        <v>527</v>
      </c>
      <c r="M46" s="64" t="s">
        <v>527</v>
      </c>
      <c r="N46" s="64" t="s">
        <v>527</v>
      </c>
      <c r="O46" s="65" t="s">
        <v>527</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527</v>
      </c>
      <c r="L47" s="64" t="s">
        <v>527</v>
      </c>
      <c r="M47" s="64" t="s">
        <v>527</v>
      </c>
      <c r="N47" s="64" t="s">
        <v>527</v>
      </c>
      <c r="O47" s="65" t="s">
        <v>527</v>
      </c>
      <c r="P47" s="48"/>
      <c r="Q47" s="48"/>
      <c r="R47" s="48"/>
      <c r="S47" s="48"/>
      <c r="T47" s="48"/>
      <c r="U47" s="48"/>
    </row>
    <row r="48" spans="1:21" ht="30.75" customHeight="1" x14ac:dyDescent="0.15">
      <c r="A48" s="48"/>
      <c r="B48" s="1266"/>
      <c r="C48" s="1267"/>
      <c r="D48" s="62"/>
      <c r="E48" s="1248" t="s">
        <v>15</v>
      </c>
      <c r="F48" s="1248"/>
      <c r="G48" s="1248"/>
      <c r="H48" s="1248"/>
      <c r="I48" s="1248"/>
      <c r="J48" s="1249"/>
      <c r="K48" s="63">
        <v>370</v>
      </c>
      <c r="L48" s="64">
        <v>370</v>
      </c>
      <c r="M48" s="64">
        <v>383</v>
      </c>
      <c r="N48" s="64">
        <v>395</v>
      </c>
      <c r="O48" s="65">
        <v>405</v>
      </c>
      <c r="P48" s="48"/>
      <c r="Q48" s="48"/>
      <c r="R48" s="48"/>
      <c r="S48" s="48"/>
      <c r="T48" s="48"/>
      <c r="U48" s="48"/>
    </row>
    <row r="49" spans="1:21" ht="30.75" customHeight="1" x14ac:dyDescent="0.15">
      <c r="A49" s="48"/>
      <c r="B49" s="1266"/>
      <c r="C49" s="1267"/>
      <c r="D49" s="62"/>
      <c r="E49" s="1248" t="s">
        <v>16</v>
      </c>
      <c r="F49" s="1248"/>
      <c r="G49" s="1248"/>
      <c r="H49" s="1248"/>
      <c r="I49" s="1248"/>
      <c r="J49" s="1249"/>
      <c r="K49" s="63">
        <v>63</v>
      </c>
      <c r="L49" s="64">
        <v>66</v>
      </c>
      <c r="M49" s="64">
        <v>68</v>
      </c>
      <c r="N49" s="64">
        <v>62</v>
      </c>
      <c r="O49" s="65">
        <v>70</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527</v>
      </c>
      <c r="L50" s="64" t="s">
        <v>527</v>
      </c>
      <c r="M50" s="64" t="s">
        <v>527</v>
      </c>
      <c r="N50" s="64" t="s">
        <v>527</v>
      </c>
      <c r="O50" s="65" t="s">
        <v>527</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527</v>
      </c>
      <c r="L51" s="64" t="s">
        <v>527</v>
      </c>
      <c r="M51" s="64" t="s">
        <v>527</v>
      </c>
      <c r="N51" s="64" t="s">
        <v>527</v>
      </c>
      <c r="O51" s="65" t="s">
        <v>527</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1158</v>
      </c>
      <c r="L52" s="64">
        <v>1153</v>
      </c>
      <c r="M52" s="64">
        <v>1134</v>
      </c>
      <c r="N52" s="64">
        <v>1126</v>
      </c>
      <c r="O52" s="65">
        <v>1127</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472</v>
      </c>
      <c r="L53" s="69">
        <v>471</v>
      </c>
      <c r="M53" s="69">
        <v>419</v>
      </c>
      <c r="N53" s="69">
        <v>464</v>
      </c>
      <c r="O53" s="70">
        <v>455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585</v>
      </c>
      <c r="L56" s="80" t="s">
        <v>586</v>
      </c>
      <c r="M56" s="80" t="s">
        <v>587</v>
      </c>
      <c r="N56" s="80" t="s">
        <v>588</v>
      </c>
      <c r="O56" s="81" t="s">
        <v>589</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590</v>
      </c>
      <c r="L57" s="83" t="s">
        <v>590</v>
      </c>
      <c r="M57" s="83" t="s">
        <v>590</v>
      </c>
      <c r="N57" s="83" t="s">
        <v>590</v>
      </c>
      <c r="O57" s="84" t="s">
        <v>590</v>
      </c>
    </row>
    <row r="58" spans="1:21" ht="31.5" customHeight="1" thickBot="1" x14ac:dyDescent="0.2">
      <c r="B58" s="1256"/>
      <c r="C58" s="1257"/>
      <c r="D58" s="1261" t="s">
        <v>27</v>
      </c>
      <c r="E58" s="1262"/>
      <c r="F58" s="1262"/>
      <c r="G58" s="1262"/>
      <c r="H58" s="1262"/>
      <c r="I58" s="1262"/>
      <c r="J58" s="1263"/>
      <c r="K58" s="85" t="s">
        <v>590</v>
      </c>
      <c r="L58" s="86" t="s">
        <v>590</v>
      </c>
      <c r="M58" s="86" t="s">
        <v>590</v>
      </c>
      <c r="N58" s="86" t="s">
        <v>590</v>
      </c>
      <c r="O58" s="87" t="s">
        <v>590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3yE53u+XLpvd/QkxycL3yh1kh6Od8IzwCU9ZyLj++KkurO585RhmSk1q9cVA5Ch2ULQYkk33ldi+6xWHuvqCw==" saltValue="l8o6mqOYNqBrdnTXH4VO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D37"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568</v>
      </c>
      <c r="J40" s="99" t="s">
        <v>569</v>
      </c>
      <c r="K40" s="99" t="s">
        <v>570</v>
      </c>
      <c r="L40" s="99" t="s">
        <v>571</v>
      </c>
      <c r="M40" s="100" t="s">
        <v>572</v>
      </c>
    </row>
    <row r="41" spans="2:13" ht="27.75" customHeight="1" x14ac:dyDescent="0.15">
      <c r="B41" s="1284" t="s">
        <v>30</v>
      </c>
      <c r="C41" s="1285"/>
      <c r="D41" s="101"/>
      <c r="E41" s="1286" t="s">
        <v>31</v>
      </c>
      <c r="F41" s="1286"/>
      <c r="G41" s="1286"/>
      <c r="H41" s="1287"/>
      <c r="I41" s="102">
        <v>11638</v>
      </c>
      <c r="J41" s="103">
        <v>11493</v>
      </c>
      <c r="K41" s="103">
        <v>11986</v>
      </c>
      <c r="L41" s="103">
        <v>12790</v>
      </c>
      <c r="M41" s="104">
        <v>12435</v>
      </c>
    </row>
    <row r="42" spans="2:13" ht="27.75" customHeight="1" x14ac:dyDescent="0.15">
      <c r="B42" s="1274"/>
      <c r="C42" s="1275"/>
      <c r="D42" s="105"/>
      <c r="E42" s="1278" t="s">
        <v>32</v>
      </c>
      <c r="F42" s="1278"/>
      <c r="G42" s="1278"/>
      <c r="H42" s="1279"/>
      <c r="I42" s="106" t="s">
        <v>527</v>
      </c>
      <c r="J42" s="107" t="s">
        <v>527</v>
      </c>
      <c r="K42" s="107" t="s">
        <v>527</v>
      </c>
      <c r="L42" s="107" t="s">
        <v>527</v>
      </c>
      <c r="M42" s="108" t="s">
        <v>527</v>
      </c>
    </row>
    <row r="43" spans="2:13" ht="27.75" customHeight="1" x14ac:dyDescent="0.15">
      <c r="B43" s="1274"/>
      <c r="C43" s="1275"/>
      <c r="D43" s="105"/>
      <c r="E43" s="1278" t="s">
        <v>33</v>
      </c>
      <c r="F43" s="1278"/>
      <c r="G43" s="1278"/>
      <c r="H43" s="1279"/>
      <c r="I43" s="106">
        <v>4301</v>
      </c>
      <c r="J43" s="107">
        <v>4198</v>
      </c>
      <c r="K43" s="107">
        <v>4174</v>
      </c>
      <c r="L43" s="107">
        <v>3783</v>
      </c>
      <c r="M43" s="108">
        <v>4284</v>
      </c>
    </row>
    <row r="44" spans="2:13" ht="27.75" customHeight="1" x14ac:dyDescent="0.15">
      <c r="B44" s="1274"/>
      <c r="C44" s="1275"/>
      <c r="D44" s="105"/>
      <c r="E44" s="1278" t="s">
        <v>34</v>
      </c>
      <c r="F44" s="1278"/>
      <c r="G44" s="1278"/>
      <c r="H44" s="1279"/>
      <c r="I44" s="106">
        <v>416</v>
      </c>
      <c r="J44" s="107">
        <v>373</v>
      </c>
      <c r="K44" s="107">
        <v>313</v>
      </c>
      <c r="L44" s="107">
        <v>668</v>
      </c>
      <c r="M44" s="108">
        <v>599</v>
      </c>
    </row>
    <row r="45" spans="2:13" ht="27.75" customHeight="1" x14ac:dyDescent="0.15">
      <c r="B45" s="1274"/>
      <c r="C45" s="1275"/>
      <c r="D45" s="105"/>
      <c r="E45" s="1278" t="s">
        <v>35</v>
      </c>
      <c r="F45" s="1278"/>
      <c r="G45" s="1278"/>
      <c r="H45" s="1279"/>
      <c r="I45" s="106">
        <v>2314</v>
      </c>
      <c r="J45" s="107">
        <v>2177</v>
      </c>
      <c r="K45" s="107">
        <v>2128</v>
      </c>
      <c r="L45" s="107">
        <v>2074</v>
      </c>
      <c r="M45" s="108">
        <v>1976</v>
      </c>
    </row>
    <row r="46" spans="2:13" ht="27.75" customHeight="1" x14ac:dyDescent="0.15">
      <c r="B46" s="1274"/>
      <c r="C46" s="1275"/>
      <c r="D46" s="109"/>
      <c r="E46" s="1278" t="s">
        <v>36</v>
      </c>
      <c r="F46" s="1278"/>
      <c r="G46" s="1278"/>
      <c r="H46" s="1279"/>
      <c r="I46" s="106" t="s">
        <v>527</v>
      </c>
      <c r="J46" s="107" t="s">
        <v>527</v>
      </c>
      <c r="K46" s="107" t="s">
        <v>527</v>
      </c>
      <c r="L46" s="107" t="s">
        <v>527</v>
      </c>
      <c r="M46" s="108" t="s">
        <v>527</v>
      </c>
    </row>
    <row r="47" spans="2:13" ht="27.75" customHeight="1" x14ac:dyDescent="0.15">
      <c r="B47" s="1274"/>
      <c r="C47" s="1275"/>
      <c r="D47" s="110"/>
      <c r="E47" s="1288" t="s">
        <v>37</v>
      </c>
      <c r="F47" s="1289"/>
      <c r="G47" s="1289"/>
      <c r="H47" s="1290"/>
      <c r="I47" s="106" t="s">
        <v>527</v>
      </c>
      <c r="J47" s="107" t="s">
        <v>527</v>
      </c>
      <c r="K47" s="107" t="s">
        <v>527</v>
      </c>
      <c r="L47" s="107" t="s">
        <v>527</v>
      </c>
      <c r="M47" s="108" t="s">
        <v>527</v>
      </c>
    </row>
    <row r="48" spans="2:13" ht="27.75" customHeight="1" x14ac:dyDescent="0.15">
      <c r="B48" s="1274"/>
      <c r="C48" s="1275"/>
      <c r="D48" s="105"/>
      <c r="E48" s="1278" t="s">
        <v>38</v>
      </c>
      <c r="F48" s="1278"/>
      <c r="G48" s="1278"/>
      <c r="H48" s="1279"/>
      <c r="I48" s="106" t="s">
        <v>527</v>
      </c>
      <c r="J48" s="107" t="s">
        <v>527</v>
      </c>
      <c r="K48" s="107" t="s">
        <v>527</v>
      </c>
      <c r="L48" s="107" t="s">
        <v>527</v>
      </c>
      <c r="M48" s="108" t="s">
        <v>527</v>
      </c>
    </row>
    <row r="49" spans="2:13" ht="27.75" customHeight="1" x14ac:dyDescent="0.15">
      <c r="B49" s="1276"/>
      <c r="C49" s="1277"/>
      <c r="D49" s="105"/>
      <c r="E49" s="1278" t="s">
        <v>39</v>
      </c>
      <c r="F49" s="1278"/>
      <c r="G49" s="1278"/>
      <c r="H49" s="1279"/>
      <c r="I49" s="106" t="s">
        <v>527</v>
      </c>
      <c r="J49" s="107" t="s">
        <v>527</v>
      </c>
      <c r="K49" s="107" t="s">
        <v>527</v>
      </c>
      <c r="L49" s="107" t="s">
        <v>527</v>
      </c>
      <c r="M49" s="108" t="s">
        <v>527</v>
      </c>
    </row>
    <row r="50" spans="2:13" ht="27.75" customHeight="1" x14ac:dyDescent="0.15">
      <c r="B50" s="1272" t="s">
        <v>40</v>
      </c>
      <c r="C50" s="1273"/>
      <c r="D50" s="111"/>
      <c r="E50" s="1278" t="s">
        <v>41</v>
      </c>
      <c r="F50" s="1278"/>
      <c r="G50" s="1278"/>
      <c r="H50" s="1279"/>
      <c r="I50" s="106">
        <v>4570</v>
      </c>
      <c r="J50" s="107">
        <v>4761</v>
      </c>
      <c r="K50" s="107">
        <v>5085</v>
      </c>
      <c r="L50" s="107">
        <v>5129</v>
      </c>
      <c r="M50" s="108">
        <v>4715</v>
      </c>
    </row>
    <row r="51" spans="2:13" ht="27.75" customHeight="1" x14ac:dyDescent="0.15">
      <c r="B51" s="1274"/>
      <c r="C51" s="1275"/>
      <c r="D51" s="105"/>
      <c r="E51" s="1278" t="s">
        <v>42</v>
      </c>
      <c r="F51" s="1278"/>
      <c r="G51" s="1278"/>
      <c r="H51" s="1279"/>
      <c r="I51" s="106">
        <v>94</v>
      </c>
      <c r="J51" s="107">
        <v>77</v>
      </c>
      <c r="K51" s="107">
        <v>107</v>
      </c>
      <c r="L51" s="107">
        <v>107</v>
      </c>
      <c r="M51" s="108">
        <v>120</v>
      </c>
    </row>
    <row r="52" spans="2:13" ht="27.75" customHeight="1" x14ac:dyDescent="0.15">
      <c r="B52" s="1276"/>
      <c r="C52" s="1277"/>
      <c r="D52" s="105"/>
      <c r="E52" s="1278" t="s">
        <v>43</v>
      </c>
      <c r="F52" s="1278"/>
      <c r="G52" s="1278"/>
      <c r="H52" s="1279"/>
      <c r="I52" s="106">
        <v>11460</v>
      </c>
      <c r="J52" s="107">
        <v>11266</v>
      </c>
      <c r="K52" s="107">
        <v>11486</v>
      </c>
      <c r="L52" s="107">
        <v>11847</v>
      </c>
      <c r="M52" s="108">
        <v>11985</v>
      </c>
    </row>
    <row r="53" spans="2:13" ht="27.75" customHeight="1" thickBot="1" x14ac:dyDescent="0.2">
      <c r="B53" s="1280" t="s">
        <v>44</v>
      </c>
      <c r="C53" s="1281"/>
      <c r="D53" s="112"/>
      <c r="E53" s="1282" t="s">
        <v>45</v>
      </c>
      <c r="F53" s="1282"/>
      <c r="G53" s="1282"/>
      <c r="H53" s="1283"/>
      <c r="I53" s="113">
        <v>2544</v>
      </c>
      <c r="J53" s="114">
        <v>2138</v>
      </c>
      <c r="K53" s="114">
        <v>1923</v>
      </c>
      <c r="L53" s="114">
        <v>2231</v>
      </c>
      <c r="M53" s="115">
        <v>2473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2THUrwFZdj6ao9ziL12nVFzcdqIpUOkSRZ4cbMzfGSZ/QL6ibLh7GTGvGPwZrOGpypL6SeBf9fjC0hvjQlqfA==" saltValue="MWlE40FVuXJWYnSTfFPc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52" zoomScale="70" zoomScaleNormal="7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570</v>
      </c>
      <c r="G54" s="124" t="s">
        <v>571</v>
      </c>
      <c r="H54" s="125" t="s">
        <v>572</v>
      </c>
    </row>
    <row r="55" spans="2:8" ht="52.5" customHeight="1" x14ac:dyDescent="0.15">
      <c r="B55" s="126"/>
      <c r="C55" s="1299" t="s">
        <v>48</v>
      </c>
      <c r="D55" s="1299"/>
      <c r="E55" s="1300"/>
      <c r="F55" s="127">
        <v>2128</v>
      </c>
      <c r="G55" s="127">
        <v>2129</v>
      </c>
      <c r="H55" s="128">
        <v>1729</v>
      </c>
    </row>
    <row r="56" spans="2:8" ht="52.5" customHeight="1" x14ac:dyDescent="0.15">
      <c r="B56" s="129"/>
      <c r="C56" s="1301" t="s">
        <v>49</v>
      </c>
      <c r="D56" s="1301"/>
      <c r="E56" s="1302"/>
      <c r="F56" s="130">
        <v>1865</v>
      </c>
      <c r="G56" s="130">
        <v>1949</v>
      </c>
      <c r="H56" s="131">
        <v>1984</v>
      </c>
    </row>
    <row r="57" spans="2:8" ht="53.25" customHeight="1" x14ac:dyDescent="0.15">
      <c r="B57" s="129"/>
      <c r="C57" s="1303" t="s">
        <v>50</v>
      </c>
      <c r="D57" s="1303"/>
      <c r="E57" s="1304"/>
      <c r="F57" s="132">
        <v>2189</v>
      </c>
      <c r="G57" s="132">
        <v>2095</v>
      </c>
      <c r="H57" s="133">
        <v>2038</v>
      </c>
    </row>
    <row r="58" spans="2:8" ht="45.75" customHeight="1" x14ac:dyDescent="0.15">
      <c r="B58" s="134"/>
      <c r="C58" s="1291" t="s">
        <v>603</v>
      </c>
      <c r="D58" s="1292"/>
      <c r="E58" s="1293"/>
      <c r="F58" s="135">
        <v>1142</v>
      </c>
      <c r="G58" s="135">
        <v>1145</v>
      </c>
      <c r="H58" s="136">
        <v>1146</v>
      </c>
    </row>
    <row r="59" spans="2:8" ht="45.75" customHeight="1" x14ac:dyDescent="0.15">
      <c r="B59" s="134"/>
      <c r="C59" s="1291" t="s">
        <v>604</v>
      </c>
      <c r="D59" s="1292"/>
      <c r="E59" s="1293"/>
      <c r="F59" s="135">
        <v>323</v>
      </c>
      <c r="G59" s="135">
        <v>317</v>
      </c>
      <c r="H59" s="136">
        <v>316</v>
      </c>
    </row>
    <row r="60" spans="2:8" ht="45.75" customHeight="1" x14ac:dyDescent="0.15">
      <c r="B60" s="134"/>
      <c r="C60" s="1291" t="s">
        <v>605</v>
      </c>
      <c r="D60" s="1292"/>
      <c r="E60" s="1293"/>
      <c r="F60" s="135">
        <v>191</v>
      </c>
      <c r="G60" s="135">
        <v>191</v>
      </c>
      <c r="H60" s="136">
        <v>191</v>
      </c>
    </row>
    <row r="61" spans="2:8" ht="45.75" customHeight="1" x14ac:dyDescent="0.15">
      <c r="B61" s="134"/>
      <c r="C61" s="1291" t="s">
        <v>606</v>
      </c>
      <c r="D61" s="1292"/>
      <c r="E61" s="1293"/>
      <c r="F61" s="135">
        <v>95</v>
      </c>
      <c r="G61" s="135">
        <v>91</v>
      </c>
      <c r="H61" s="136">
        <v>91</v>
      </c>
    </row>
    <row r="62" spans="2:8" ht="45.75" customHeight="1" thickBot="1" x14ac:dyDescent="0.2">
      <c r="B62" s="137"/>
      <c r="C62" s="1294" t="s">
        <v>607</v>
      </c>
      <c r="D62" s="1295"/>
      <c r="E62" s="1296"/>
      <c r="F62" s="138">
        <v>63</v>
      </c>
      <c r="G62" s="138">
        <v>63</v>
      </c>
      <c r="H62" s="139">
        <v>71</v>
      </c>
    </row>
    <row r="63" spans="2:8" ht="52.5" customHeight="1" thickBot="1" x14ac:dyDescent="0.2">
      <c r="B63" s="140"/>
      <c r="C63" s="1297" t="s">
        <v>51</v>
      </c>
      <c r="D63" s="1297"/>
      <c r="E63" s="1298"/>
      <c r="F63" s="141">
        <v>6182</v>
      </c>
      <c r="G63" s="141">
        <v>6173</v>
      </c>
      <c r="H63" s="142">
        <v>5751</v>
      </c>
    </row>
    <row r="64" spans="2:8" ht="15" customHeight="1" x14ac:dyDescent="0.15"/>
    <row r="65" ht="0" hidden="1" customHeight="1" x14ac:dyDescent="0.15"/>
    <row r="66" ht="0" hidden="1" customHeight="1" x14ac:dyDescent="0.15"/>
  </sheetData>
  <sheetProtection algorithmName="SHA-512" hashValue="bga7sBN3ssSB26zs/BWE2t++7SgV9iJa2F5REy0kqBpNtNquBrzjSV498JMpGPxaeSdPDBLOIO8MB5w/dEjYSw==" saltValue="dMMRnRWmkIg72xtTnXji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2D2C6-E623-4283-AE71-00016F8BD58A}">
  <sheetPr>
    <pageSetUpPr fitToPage="1"/>
  </sheetPr>
  <dimension ref="A1:WZM191"/>
  <sheetViews>
    <sheetView showGridLines="0" tabSelected="1" topLeftCell="AJ7" zoomScale="80" zoomScaleNormal="80" zoomScaleSheetLayoutView="55" workbookViewId="0">
      <selection activeCell="BZ17" sqref="BZ17"/>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611</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612</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568</v>
      </c>
      <c r="BQ50" s="1310"/>
      <c r="BR50" s="1310"/>
      <c r="BS50" s="1310"/>
      <c r="BT50" s="1310"/>
      <c r="BU50" s="1310"/>
      <c r="BV50" s="1310"/>
      <c r="BW50" s="1310"/>
      <c r="BX50" s="1310" t="s">
        <v>569</v>
      </c>
      <c r="BY50" s="1310"/>
      <c r="BZ50" s="1310"/>
      <c r="CA50" s="1310"/>
      <c r="CB50" s="1310"/>
      <c r="CC50" s="1310"/>
      <c r="CD50" s="1310"/>
      <c r="CE50" s="1310"/>
      <c r="CF50" s="1310" t="s">
        <v>570</v>
      </c>
      <c r="CG50" s="1310"/>
      <c r="CH50" s="1310"/>
      <c r="CI50" s="1310"/>
      <c r="CJ50" s="1310"/>
      <c r="CK50" s="1310"/>
      <c r="CL50" s="1310"/>
      <c r="CM50" s="1310"/>
      <c r="CN50" s="1310" t="s">
        <v>571</v>
      </c>
      <c r="CO50" s="1310"/>
      <c r="CP50" s="1310"/>
      <c r="CQ50" s="1310"/>
      <c r="CR50" s="1310"/>
      <c r="CS50" s="1310"/>
      <c r="CT50" s="1310"/>
      <c r="CU50" s="1310"/>
      <c r="CV50" s="1310" t="s">
        <v>572</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613</v>
      </c>
      <c r="AO51" s="1308"/>
      <c r="AP51" s="1308"/>
      <c r="AQ51" s="1308"/>
      <c r="AR51" s="1308"/>
      <c r="AS51" s="1308"/>
      <c r="AT51" s="1308"/>
      <c r="AU51" s="1308"/>
      <c r="AV51" s="1308"/>
      <c r="AW51" s="1308"/>
      <c r="AX51" s="1308"/>
      <c r="AY51" s="1308"/>
      <c r="AZ51" s="1308"/>
      <c r="BA51" s="1308"/>
      <c r="BB51" s="1308" t="s">
        <v>614</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39.799999999999997</v>
      </c>
      <c r="CG51" s="1305"/>
      <c r="CH51" s="1305"/>
      <c r="CI51" s="1305"/>
      <c r="CJ51" s="1305"/>
      <c r="CK51" s="1305"/>
      <c r="CL51" s="1305"/>
      <c r="CM51" s="1305"/>
      <c r="CN51" s="1305">
        <v>47.2</v>
      </c>
      <c r="CO51" s="1305"/>
      <c r="CP51" s="1305"/>
      <c r="CQ51" s="1305"/>
      <c r="CR51" s="1305"/>
      <c r="CS51" s="1305"/>
      <c r="CT51" s="1305"/>
      <c r="CU51" s="1305"/>
      <c r="CV51" s="1305">
        <v>52.4</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615</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59</v>
      </c>
      <c r="CG53" s="1305"/>
      <c r="CH53" s="1305"/>
      <c r="CI53" s="1305"/>
      <c r="CJ53" s="1305"/>
      <c r="CK53" s="1305"/>
      <c r="CL53" s="1305"/>
      <c r="CM53" s="1305"/>
      <c r="CN53" s="1305">
        <v>60.1</v>
      </c>
      <c r="CO53" s="1305"/>
      <c r="CP53" s="1305"/>
      <c r="CQ53" s="1305"/>
      <c r="CR53" s="1305"/>
      <c r="CS53" s="1305"/>
      <c r="CT53" s="1305"/>
      <c r="CU53" s="1305"/>
      <c r="CV53" s="1305">
        <v>61.7</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616</v>
      </c>
      <c r="AO55" s="1310"/>
      <c r="AP55" s="1310"/>
      <c r="AQ55" s="1310"/>
      <c r="AR55" s="1310"/>
      <c r="AS55" s="1310"/>
      <c r="AT55" s="1310"/>
      <c r="AU55" s="1310"/>
      <c r="AV55" s="1310"/>
      <c r="AW55" s="1310"/>
      <c r="AX55" s="1310"/>
      <c r="AY55" s="1310"/>
      <c r="AZ55" s="1310"/>
      <c r="BA55" s="1310"/>
      <c r="BB55" s="1308" t="s">
        <v>614</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51.4</v>
      </c>
      <c r="CG55" s="1305"/>
      <c r="CH55" s="1305"/>
      <c r="CI55" s="1305"/>
      <c r="CJ55" s="1305"/>
      <c r="CK55" s="1305"/>
      <c r="CL55" s="1305"/>
      <c r="CM55" s="1305"/>
      <c r="CN55" s="1305">
        <v>46.8</v>
      </c>
      <c r="CO55" s="1305"/>
      <c r="CP55" s="1305"/>
      <c r="CQ55" s="1305"/>
      <c r="CR55" s="1305"/>
      <c r="CS55" s="1305"/>
      <c r="CT55" s="1305"/>
      <c r="CU55" s="1305"/>
      <c r="CV55" s="1305">
        <v>48.4</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615</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59.8</v>
      </c>
      <c r="CG57" s="1305"/>
      <c r="CH57" s="1305"/>
      <c r="CI57" s="1305"/>
      <c r="CJ57" s="1305"/>
      <c r="CK57" s="1305"/>
      <c r="CL57" s="1305"/>
      <c r="CM57" s="1305"/>
      <c r="CN57" s="1305">
        <v>61.4</v>
      </c>
      <c r="CO57" s="1305"/>
      <c r="CP57" s="1305"/>
      <c r="CQ57" s="1305"/>
      <c r="CR57" s="1305"/>
      <c r="CS57" s="1305"/>
      <c r="CT57" s="1305"/>
      <c r="CU57" s="1305"/>
      <c r="CV57" s="1305">
        <v>61.6</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617</v>
      </c>
    </row>
    <row r="64" spans="1:109" x14ac:dyDescent="0.15">
      <c r="B64" s="394"/>
      <c r="G64" s="401"/>
      <c r="I64" s="414"/>
      <c r="J64" s="414"/>
      <c r="K64" s="414"/>
      <c r="L64" s="414"/>
      <c r="M64" s="414"/>
      <c r="N64" s="415"/>
      <c r="AM64" s="401"/>
      <c r="AN64" s="401" t="s">
        <v>610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618</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612</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568</v>
      </c>
      <c r="BQ72" s="1310"/>
      <c r="BR72" s="1310"/>
      <c r="BS72" s="1310"/>
      <c r="BT72" s="1310"/>
      <c r="BU72" s="1310"/>
      <c r="BV72" s="1310"/>
      <c r="BW72" s="1310"/>
      <c r="BX72" s="1310" t="s">
        <v>569</v>
      </c>
      <c r="BY72" s="1310"/>
      <c r="BZ72" s="1310"/>
      <c r="CA72" s="1310"/>
      <c r="CB72" s="1310"/>
      <c r="CC72" s="1310"/>
      <c r="CD72" s="1310"/>
      <c r="CE72" s="1310"/>
      <c r="CF72" s="1310" t="s">
        <v>570</v>
      </c>
      <c r="CG72" s="1310"/>
      <c r="CH72" s="1310"/>
      <c r="CI72" s="1310"/>
      <c r="CJ72" s="1310"/>
      <c r="CK72" s="1310"/>
      <c r="CL72" s="1310"/>
      <c r="CM72" s="1310"/>
      <c r="CN72" s="1310" t="s">
        <v>571</v>
      </c>
      <c r="CO72" s="1310"/>
      <c r="CP72" s="1310"/>
      <c r="CQ72" s="1310"/>
      <c r="CR72" s="1310"/>
      <c r="CS72" s="1310"/>
      <c r="CT72" s="1310"/>
      <c r="CU72" s="1310"/>
      <c r="CV72" s="1310" t="s">
        <v>572</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613</v>
      </c>
      <c r="AO73" s="1308"/>
      <c r="AP73" s="1308"/>
      <c r="AQ73" s="1308"/>
      <c r="AR73" s="1308"/>
      <c r="AS73" s="1308"/>
      <c r="AT73" s="1308"/>
      <c r="AU73" s="1308"/>
      <c r="AV73" s="1308"/>
      <c r="AW73" s="1308"/>
      <c r="AX73" s="1308"/>
      <c r="AY73" s="1308"/>
      <c r="AZ73" s="1308"/>
      <c r="BA73" s="1308"/>
      <c r="BB73" s="1308" t="s">
        <v>614</v>
      </c>
      <c r="BC73" s="1308"/>
      <c r="BD73" s="1308"/>
      <c r="BE73" s="1308"/>
      <c r="BF73" s="1308"/>
      <c r="BG73" s="1308"/>
      <c r="BH73" s="1308"/>
      <c r="BI73" s="1308"/>
      <c r="BJ73" s="1308"/>
      <c r="BK73" s="1308"/>
      <c r="BL73" s="1308"/>
      <c r="BM73" s="1308"/>
      <c r="BN73" s="1308"/>
      <c r="BO73" s="1308"/>
      <c r="BP73" s="1305">
        <v>52.4</v>
      </c>
      <c r="BQ73" s="1305"/>
      <c r="BR73" s="1305"/>
      <c r="BS73" s="1305"/>
      <c r="BT73" s="1305"/>
      <c r="BU73" s="1305"/>
      <c r="BV73" s="1305"/>
      <c r="BW73" s="1305"/>
      <c r="BX73" s="1305">
        <v>42.9</v>
      </c>
      <c r="BY73" s="1305"/>
      <c r="BZ73" s="1305"/>
      <c r="CA73" s="1305"/>
      <c r="CB73" s="1305"/>
      <c r="CC73" s="1305"/>
      <c r="CD73" s="1305"/>
      <c r="CE73" s="1305"/>
      <c r="CF73" s="1305">
        <v>39.799999999999997</v>
      </c>
      <c r="CG73" s="1305"/>
      <c r="CH73" s="1305"/>
      <c r="CI73" s="1305"/>
      <c r="CJ73" s="1305"/>
      <c r="CK73" s="1305"/>
      <c r="CL73" s="1305"/>
      <c r="CM73" s="1305"/>
      <c r="CN73" s="1305">
        <v>47.2</v>
      </c>
      <c r="CO73" s="1305"/>
      <c r="CP73" s="1305"/>
      <c r="CQ73" s="1305"/>
      <c r="CR73" s="1305"/>
      <c r="CS73" s="1305"/>
      <c r="CT73" s="1305"/>
      <c r="CU73" s="1305"/>
      <c r="CV73" s="1305">
        <v>52.4</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619</v>
      </c>
      <c r="BC75" s="1308"/>
      <c r="BD75" s="1308"/>
      <c r="BE75" s="1308"/>
      <c r="BF75" s="1308"/>
      <c r="BG75" s="1308"/>
      <c r="BH75" s="1308"/>
      <c r="BI75" s="1308"/>
      <c r="BJ75" s="1308"/>
      <c r="BK75" s="1308"/>
      <c r="BL75" s="1308"/>
      <c r="BM75" s="1308"/>
      <c r="BN75" s="1308"/>
      <c r="BO75" s="1308"/>
      <c r="BP75" s="1305">
        <v>9.6999999999999993</v>
      </c>
      <c r="BQ75" s="1305"/>
      <c r="BR75" s="1305"/>
      <c r="BS75" s="1305"/>
      <c r="BT75" s="1305"/>
      <c r="BU75" s="1305"/>
      <c r="BV75" s="1305"/>
      <c r="BW75" s="1305"/>
      <c r="BX75" s="1305">
        <v>9.6</v>
      </c>
      <c r="BY75" s="1305"/>
      <c r="BZ75" s="1305"/>
      <c r="CA75" s="1305"/>
      <c r="CB75" s="1305"/>
      <c r="CC75" s="1305"/>
      <c r="CD75" s="1305"/>
      <c r="CE75" s="1305"/>
      <c r="CF75" s="1305">
        <v>9.1999999999999993</v>
      </c>
      <c r="CG75" s="1305"/>
      <c r="CH75" s="1305"/>
      <c r="CI75" s="1305"/>
      <c r="CJ75" s="1305"/>
      <c r="CK75" s="1305"/>
      <c r="CL75" s="1305"/>
      <c r="CM75" s="1305"/>
      <c r="CN75" s="1305">
        <v>9.3000000000000007</v>
      </c>
      <c r="CO75" s="1305"/>
      <c r="CP75" s="1305"/>
      <c r="CQ75" s="1305"/>
      <c r="CR75" s="1305"/>
      <c r="CS75" s="1305"/>
      <c r="CT75" s="1305"/>
      <c r="CU75" s="1305"/>
      <c r="CV75" s="1305">
        <v>9.3000000000000007</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616</v>
      </c>
      <c r="AO77" s="1310"/>
      <c r="AP77" s="1310"/>
      <c r="AQ77" s="1310"/>
      <c r="AR77" s="1310"/>
      <c r="AS77" s="1310"/>
      <c r="AT77" s="1310"/>
      <c r="AU77" s="1310"/>
      <c r="AV77" s="1310"/>
      <c r="AW77" s="1310"/>
      <c r="AX77" s="1310"/>
      <c r="AY77" s="1310"/>
      <c r="AZ77" s="1310"/>
      <c r="BA77" s="1310"/>
      <c r="BB77" s="1308" t="s">
        <v>614</v>
      </c>
      <c r="BC77" s="1308"/>
      <c r="BD77" s="1308"/>
      <c r="BE77" s="1308"/>
      <c r="BF77" s="1308"/>
      <c r="BG77" s="1308"/>
      <c r="BH77" s="1308"/>
      <c r="BI77" s="1308"/>
      <c r="BJ77" s="1308"/>
      <c r="BK77" s="1308"/>
      <c r="BL77" s="1308"/>
      <c r="BM77" s="1308"/>
      <c r="BN77" s="1308"/>
      <c r="BO77" s="1308"/>
      <c r="BP77" s="1305">
        <v>54</v>
      </c>
      <c r="BQ77" s="1305"/>
      <c r="BR77" s="1305"/>
      <c r="BS77" s="1305"/>
      <c r="BT77" s="1305"/>
      <c r="BU77" s="1305"/>
      <c r="BV77" s="1305"/>
      <c r="BW77" s="1305"/>
      <c r="BX77" s="1305">
        <v>58.9</v>
      </c>
      <c r="BY77" s="1305"/>
      <c r="BZ77" s="1305"/>
      <c r="CA77" s="1305"/>
      <c r="CB77" s="1305"/>
      <c r="CC77" s="1305"/>
      <c r="CD77" s="1305"/>
      <c r="CE77" s="1305"/>
      <c r="CF77" s="1305">
        <v>51.4</v>
      </c>
      <c r="CG77" s="1305"/>
      <c r="CH77" s="1305"/>
      <c r="CI77" s="1305"/>
      <c r="CJ77" s="1305"/>
      <c r="CK77" s="1305"/>
      <c r="CL77" s="1305"/>
      <c r="CM77" s="1305"/>
      <c r="CN77" s="1305">
        <v>46.8</v>
      </c>
      <c r="CO77" s="1305"/>
      <c r="CP77" s="1305"/>
      <c r="CQ77" s="1305"/>
      <c r="CR77" s="1305"/>
      <c r="CS77" s="1305"/>
      <c r="CT77" s="1305"/>
      <c r="CU77" s="1305"/>
      <c r="CV77" s="1305">
        <v>48.4</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619</v>
      </c>
      <c r="BC79" s="1308"/>
      <c r="BD79" s="1308"/>
      <c r="BE79" s="1308"/>
      <c r="BF79" s="1308"/>
      <c r="BG79" s="1308"/>
      <c r="BH79" s="1308"/>
      <c r="BI79" s="1308"/>
      <c r="BJ79" s="1308"/>
      <c r="BK79" s="1308"/>
      <c r="BL79" s="1308"/>
      <c r="BM79" s="1308"/>
      <c r="BN79" s="1308"/>
      <c r="BO79" s="1308"/>
      <c r="BP79" s="1305">
        <v>11.5</v>
      </c>
      <c r="BQ79" s="1305"/>
      <c r="BR79" s="1305"/>
      <c r="BS79" s="1305"/>
      <c r="BT79" s="1305"/>
      <c r="BU79" s="1305"/>
      <c r="BV79" s="1305"/>
      <c r="BW79" s="1305"/>
      <c r="BX79" s="1305">
        <v>10.8</v>
      </c>
      <c r="BY79" s="1305"/>
      <c r="BZ79" s="1305"/>
      <c r="CA79" s="1305"/>
      <c r="CB79" s="1305"/>
      <c r="CC79" s="1305"/>
      <c r="CD79" s="1305"/>
      <c r="CE79" s="1305"/>
      <c r="CF79" s="1305">
        <v>10.199999999999999</v>
      </c>
      <c r="CG79" s="1305"/>
      <c r="CH79" s="1305"/>
      <c r="CI79" s="1305"/>
      <c r="CJ79" s="1305"/>
      <c r="CK79" s="1305"/>
      <c r="CL79" s="1305"/>
      <c r="CM79" s="1305"/>
      <c r="CN79" s="1305">
        <v>9.9</v>
      </c>
      <c r="CO79" s="1305"/>
      <c r="CP79" s="1305"/>
      <c r="CQ79" s="1305"/>
      <c r="CR79" s="1305"/>
      <c r="CS79" s="1305"/>
      <c r="CT79" s="1305"/>
      <c r="CU79" s="1305"/>
      <c r="CV79" s="1305">
        <v>9.9</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r11qE4bfO9Dqxl4e6Mby3ABPUL5j3LWAUmkJ5V2MlpiCz1mlJorvebsJHfWHmxiVfOz44w3lGrZGN2zPQOuYA==" saltValue="07t56lHxyDXp4dXpLDqIG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09D70-D9DA-4B17-A85B-7B9D73911D8B}">
  <sheetPr>
    <pageSetUpPr fitToPage="1"/>
  </sheetPr>
  <dimension ref="A1:DR135"/>
  <sheetViews>
    <sheetView showGridLines="0" topLeftCell="A88" zoomScaleNormal="100" zoomScaleSheetLayoutView="70"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giYnlSAxBVcWZ2n1gR63JyXyRLOnv1b3WOC65MhQeOxIwye2Tjs3EBfzMhM1oDXd8BicJMSd+9RX0lvqnyuaA==" saltValue="T7ieqklpZA2rSA2PTG0m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6F797-F97D-44E6-ADD9-830B877F7B37}">
  <sheetPr>
    <pageSetUpPr fitToPage="1"/>
  </sheetPr>
  <dimension ref="A1:DR135"/>
  <sheetViews>
    <sheetView showGridLines="0" zoomScale="70" zoomScaleNormal="70" zoomScaleSheetLayoutView="55"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7r9s0XjQoQZipEv1EtsJHOVU3Cjf0TqLPyP6ymLhLE6xVZcwP7tCXGBcEdHUcyWSmFTg/TvW7ZbUg1N6XR6XA==" saltValue="3TE/v4rHtocTSoYEeOig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565</v>
      </c>
      <c r="G2" s="156"/>
      <c r="H2" s="157"/>
    </row>
    <row r="3" spans="1:8" x14ac:dyDescent="0.15">
      <c r="A3" s="153" t="s">
        <v>558</v>
      </c>
      <c r="B3" s="158"/>
      <c r="C3" s="159"/>
      <c r="D3" s="160">
        <v>100661</v>
      </c>
      <c r="E3" s="161"/>
      <c r="F3" s="162">
        <v>132212</v>
      </c>
      <c r="G3" s="163"/>
      <c r="H3" s="164"/>
    </row>
    <row r="4" spans="1:8" x14ac:dyDescent="0.15">
      <c r="A4" s="165"/>
      <c r="B4" s="166"/>
      <c r="C4" s="167"/>
      <c r="D4" s="168">
        <v>63762</v>
      </c>
      <c r="E4" s="169"/>
      <c r="F4" s="170">
        <v>67114</v>
      </c>
      <c r="G4" s="171"/>
      <c r="H4" s="172"/>
    </row>
    <row r="5" spans="1:8" x14ac:dyDescent="0.15">
      <c r="A5" s="153" t="s">
        <v>560</v>
      </c>
      <c r="B5" s="158"/>
      <c r="C5" s="159"/>
      <c r="D5" s="160">
        <v>68780</v>
      </c>
      <c r="E5" s="161"/>
      <c r="F5" s="162">
        <v>93741</v>
      </c>
      <c r="G5" s="163"/>
      <c r="H5" s="164"/>
    </row>
    <row r="6" spans="1:8" x14ac:dyDescent="0.15">
      <c r="A6" s="165"/>
      <c r="B6" s="166"/>
      <c r="C6" s="167"/>
      <c r="D6" s="168">
        <v>45024</v>
      </c>
      <c r="E6" s="169"/>
      <c r="F6" s="170">
        <v>46285</v>
      </c>
      <c r="G6" s="171"/>
      <c r="H6" s="172"/>
    </row>
    <row r="7" spans="1:8" x14ac:dyDescent="0.15">
      <c r="A7" s="153" t="s">
        <v>561</v>
      </c>
      <c r="B7" s="158"/>
      <c r="C7" s="159"/>
      <c r="D7" s="160">
        <v>140685</v>
      </c>
      <c r="E7" s="161"/>
      <c r="F7" s="162">
        <v>107537</v>
      </c>
      <c r="G7" s="163"/>
      <c r="H7" s="164"/>
    </row>
    <row r="8" spans="1:8" x14ac:dyDescent="0.15">
      <c r="A8" s="165"/>
      <c r="B8" s="166"/>
      <c r="C8" s="167"/>
      <c r="D8" s="168">
        <v>68098</v>
      </c>
      <c r="E8" s="169"/>
      <c r="F8" s="170">
        <v>57923</v>
      </c>
      <c r="G8" s="171"/>
      <c r="H8" s="172"/>
    </row>
    <row r="9" spans="1:8" x14ac:dyDescent="0.15">
      <c r="A9" s="153" t="s">
        <v>562</v>
      </c>
      <c r="B9" s="158"/>
      <c r="C9" s="159"/>
      <c r="D9" s="160">
        <v>126168</v>
      </c>
      <c r="E9" s="161"/>
      <c r="F9" s="162">
        <v>113913</v>
      </c>
      <c r="G9" s="163"/>
      <c r="H9" s="164"/>
    </row>
    <row r="10" spans="1:8" x14ac:dyDescent="0.15">
      <c r="A10" s="165"/>
      <c r="B10" s="166"/>
      <c r="C10" s="167"/>
      <c r="D10" s="168">
        <v>83767</v>
      </c>
      <c r="E10" s="169"/>
      <c r="F10" s="170">
        <v>53160</v>
      </c>
      <c r="G10" s="171"/>
      <c r="H10" s="172"/>
    </row>
    <row r="11" spans="1:8" x14ac:dyDescent="0.15">
      <c r="A11" s="153" t="s">
        <v>563</v>
      </c>
      <c r="B11" s="158"/>
      <c r="C11" s="159"/>
      <c r="D11" s="160">
        <v>98023</v>
      </c>
      <c r="E11" s="161"/>
      <c r="F11" s="162">
        <v>115050</v>
      </c>
      <c r="G11" s="163"/>
      <c r="H11" s="164"/>
    </row>
    <row r="12" spans="1:8" x14ac:dyDescent="0.15">
      <c r="A12" s="165"/>
      <c r="B12" s="166"/>
      <c r="C12" s="173"/>
      <c r="D12" s="168">
        <v>54547</v>
      </c>
      <c r="E12" s="169"/>
      <c r="F12" s="170">
        <v>53792</v>
      </c>
      <c r="G12" s="171"/>
      <c r="H12" s="172"/>
    </row>
    <row r="13" spans="1:8" x14ac:dyDescent="0.15">
      <c r="A13" s="153"/>
      <c r="B13" s="158"/>
      <c r="C13" s="174"/>
      <c r="D13" s="175">
        <v>106863</v>
      </c>
      <c r="E13" s="176"/>
      <c r="F13" s="177">
        <v>112491</v>
      </c>
      <c r="G13" s="178"/>
      <c r="H13" s="164"/>
    </row>
    <row r="14" spans="1:8" x14ac:dyDescent="0.15">
      <c r="A14" s="165"/>
      <c r="B14" s="166"/>
      <c r="C14" s="167"/>
      <c r="D14" s="168">
        <v>63040</v>
      </c>
      <c r="E14" s="169"/>
      <c r="F14" s="170">
        <v>55655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5.13</v>
      </c>
      <c r="C19" s="179">
        <f>ROUND(VALUE(SUBSTITUTE(実質収支比率等に係る経年分析!G$48,"▲","-")),2)</f>
        <v>5.42</v>
      </c>
      <c r="D19" s="179">
        <f>ROUND(VALUE(SUBSTITUTE(実質収支比率等に係る経年分析!H$48,"▲","-")),2)</f>
        <v>3.53</v>
      </c>
      <c r="E19" s="179">
        <f>ROUND(VALUE(SUBSTITUTE(実質収支比率等に係る経年分析!I$48,"▲","-")),2)</f>
        <v>2.23</v>
      </c>
      <c r="F19" s="179">
        <f>ROUND(VALUE(SUBSTITUTE(実質収支比率等に係る経年分析!J$48,"▲","-")),2)</f>
        <v>2.91</v>
      </c>
    </row>
    <row r="20" spans="1:11" x14ac:dyDescent="0.15">
      <c r="A20" s="179" t="s">
        <v>55</v>
      </c>
      <c r="B20" s="179">
        <f>ROUND(VALUE(SUBSTITUTE(実質収支比率等に係る経年分析!F$47,"▲","-")),2)</f>
        <v>32.92</v>
      </c>
      <c r="C20" s="179">
        <f>ROUND(VALUE(SUBSTITUTE(実質収支比率等に係る経年分析!G$47,"▲","-")),2)</f>
        <v>32.72</v>
      </c>
      <c r="D20" s="179">
        <f>ROUND(VALUE(SUBSTITUTE(実質収支比率等に係る経年分析!H$47,"▲","-")),2)</f>
        <v>35.86</v>
      </c>
      <c r="E20" s="179">
        <f>ROUND(VALUE(SUBSTITUTE(実質収支比率等に係る経年分析!I$47,"▲","-")),2)</f>
        <v>36.549999999999997</v>
      </c>
      <c r="F20" s="179">
        <f>ROUND(VALUE(SUBSTITUTE(実質収支比率等に係る経年分析!J$47,"▲","-")),2)</f>
        <v>29.73</v>
      </c>
    </row>
    <row r="21" spans="1:11" x14ac:dyDescent="0.15">
      <c r="A21" s="179" t="s">
        <v>56</v>
      </c>
      <c r="B21" s="179">
        <f>IF(ISNUMBER(VALUE(SUBSTITUTE(実質収支比率等に係る経年分析!F$49,"▲","-"))),ROUND(VALUE(SUBSTITUTE(実質収支比率等に係る経年分析!F$49,"▲","-")),2),NA())</f>
        <v>1.83</v>
      </c>
      <c r="C21" s="179">
        <f>IF(ISNUMBER(VALUE(SUBSTITUTE(実質収支比率等に係る経年分析!G$49,"▲","-"))),ROUND(VALUE(SUBSTITUTE(実質収支比率等に係る経年分析!G$49,"▲","-")),2),NA())</f>
        <v>0.86</v>
      </c>
      <c r="D21" s="179">
        <f>IF(ISNUMBER(VALUE(SUBSTITUTE(実質収支比率等に係る経年分析!H$49,"▲","-"))),ROUND(VALUE(SUBSTITUTE(実質収支比率等に係る経年分析!H$49,"▲","-")),2),NA())</f>
        <v>0.05</v>
      </c>
      <c r="E21" s="179">
        <f>IF(ISNUMBER(VALUE(SUBSTITUTE(実質収支比率等に係る経年分析!I$49,"▲","-"))),ROUND(VALUE(SUBSTITUTE(実質収支比率等に係る経年分析!I$49,"▲","-")),2),NA())</f>
        <v>-1.35</v>
      </c>
      <c r="F21" s="179">
        <f>IF(ISNUMBER(VALUE(SUBSTITUTE(実質収支比率等に係る経年分析!J$49,"▲","-"))),ROUND(VALUE(SUBSTITUTE(実質収支比率等に係る経年分析!J$49,"▲","-")),2),NA())</f>
        <v>-6.2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3.57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2.4300000000000002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2.37</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戸別合併処理浄化槽事業特別会計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1.1200000000000001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0.89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1.1599999999999999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1.87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0.49</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1.63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1.28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1.1399999999999999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2.0499999999999998</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2.2400000000000002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2.42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5.12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5.41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3.53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2.2200000000000002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2.9</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2.98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3.41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3.75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3.86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4.13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1158</v>
      </c>
      <c r="E42" s="181"/>
      <c r="F42" s="181"/>
      <c r="G42" s="181">
        <f>'実質公債費比率（分子）の構造'!L$52</f>
        <v>1153</v>
      </c>
      <c r="H42" s="181"/>
      <c r="I42" s="181"/>
      <c r="J42" s="181">
        <f>'実質公債費比率（分子）の構造'!M$52</f>
        <v>1134</v>
      </c>
      <c r="K42" s="181"/>
      <c r="L42" s="181"/>
      <c r="M42" s="181">
        <f>'実質公債費比率（分子）の構造'!N$52</f>
        <v>1126</v>
      </c>
      <c r="N42" s="181"/>
      <c r="O42" s="181"/>
      <c r="P42" s="181">
        <f>'実質公債費比率（分子）の構造'!O$52</f>
        <v>1127</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63</v>
      </c>
      <c r="C45" s="181"/>
      <c r="D45" s="181"/>
      <c r="E45" s="181">
        <f>'実質公債費比率（分子）の構造'!L$49</f>
        <v>66</v>
      </c>
      <c r="F45" s="181"/>
      <c r="G45" s="181"/>
      <c r="H45" s="181">
        <f>'実質公債費比率（分子）の構造'!M$49</f>
        <v>68</v>
      </c>
      <c r="I45" s="181"/>
      <c r="J45" s="181"/>
      <c r="K45" s="181">
        <f>'実質公債費比率（分子）の構造'!N$49</f>
        <v>62</v>
      </c>
      <c r="L45" s="181"/>
      <c r="M45" s="181"/>
      <c r="N45" s="181">
        <f>'実質公債費比率（分子）の構造'!O$49</f>
        <v>70</v>
      </c>
      <c r="O45" s="181"/>
      <c r="P45" s="181"/>
    </row>
    <row r="46" spans="1:16" x14ac:dyDescent="0.15">
      <c r="A46" s="181" t="s">
        <v>67</v>
      </c>
      <c r="B46" s="181">
        <f>'実質公債費比率（分子）の構造'!K$48</f>
        <v>370</v>
      </c>
      <c r="C46" s="181"/>
      <c r="D46" s="181"/>
      <c r="E46" s="181">
        <f>'実質公債費比率（分子）の構造'!L$48</f>
        <v>370</v>
      </c>
      <c r="F46" s="181"/>
      <c r="G46" s="181"/>
      <c r="H46" s="181">
        <f>'実質公債費比率（分子）の構造'!M$48</f>
        <v>383</v>
      </c>
      <c r="I46" s="181"/>
      <c r="J46" s="181"/>
      <c r="K46" s="181">
        <f>'実質公債費比率（分子）の構造'!N$48</f>
        <v>395</v>
      </c>
      <c r="L46" s="181"/>
      <c r="M46" s="181"/>
      <c r="N46" s="181">
        <f>'実質公債費比率（分子）の構造'!O$48</f>
        <v>405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1197</v>
      </c>
      <c r="C49" s="181"/>
      <c r="D49" s="181"/>
      <c r="E49" s="181">
        <f>'実質公債費比率（分子）の構造'!L$45</f>
        <v>1188</v>
      </c>
      <c r="F49" s="181"/>
      <c r="G49" s="181"/>
      <c r="H49" s="181">
        <f>'実質公債費比率（分子）の構造'!M$45</f>
        <v>1102</v>
      </c>
      <c r="I49" s="181"/>
      <c r="J49" s="181"/>
      <c r="K49" s="181">
        <f>'実質公債費比率（分子）の構造'!N$45</f>
        <v>1133</v>
      </c>
      <c r="L49" s="181"/>
      <c r="M49" s="181"/>
      <c r="N49" s="181">
        <f>'実質公債費比率（分子）の構造'!O$45</f>
        <v>1107</v>
      </c>
      <c r="O49" s="181"/>
      <c r="P49" s="181"/>
    </row>
    <row r="50" spans="1:16" x14ac:dyDescent="0.15">
      <c r="A50" s="181" t="s">
        <v>71</v>
      </c>
      <c r="B50" s="181" t="e">
        <f>NA()</f>
        <v>#N/A</v>
      </c>
      <c r="C50" s="181">
        <f>IF(ISNUMBER('実質公債費比率（分子）の構造'!K$53),'実質公債費比率（分子）の構造'!K$53,NA())</f>
        <v>472</v>
      </c>
      <c r="D50" s="181" t="e">
        <f>NA()</f>
        <v>#N/A</v>
      </c>
      <c r="E50" s="181" t="e">
        <f>NA()</f>
        <v>#N/A</v>
      </c>
      <c r="F50" s="181">
        <f>IF(ISNUMBER('実質公債費比率（分子）の構造'!L$53),'実質公債費比率（分子）の構造'!L$53,NA())</f>
        <v>471</v>
      </c>
      <c r="G50" s="181" t="e">
        <f>NA()</f>
        <v>#N/A</v>
      </c>
      <c r="H50" s="181" t="e">
        <f>NA()</f>
        <v>#N/A</v>
      </c>
      <c r="I50" s="181">
        <f>IF(ISNUMBER('実質公債費比率（分子）の構造'!M$53),'実質公債費比率（分子）の構造'!M$53,NA())</f>
        <v>419</v>
      </c>
      <c r="J50" s="181" t="e">
        <f>NA()</f>
        <v>#N/A</v>
      </c>
      <c r="K50" s="181" t="e">
        <f>NA()</f>
        <v>#N/A</v>
      </c>
      <c r="L50" s="181">
        <f>IF(ISNUMBER('実質公債費比率（分子）の構造'!N$53),'実質公債費比率（分子）の構造'!N$53,NA())</f>
        <v>464</v>
      </c>
      <c r="M50" s="181" t="e">
        <f>NA()</f>
        <v>#N/A</v>
      </c>
      <c r="N50" s="181" t="e">
        <f>NA()</f>
        <v>#N/A</v>
      </c>
      <c r="O50" s="181">
        <f>IF(ISNUMBER('実質公債費比率（分子）の構造'!O$53),'実質公債費比率（分子）の構造'!O$53,NA())</f>
        <v>455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11460</v>
      </c>
      <c r="E56" s="180"/>
      <c r="F56" s="180"/>
      <c r="G56" s="180">
        <f>'将来負担比率（分子）の構造'!J$52</f>
        <v>11266</v>
      </c>
      <c r="H56" s="180"/>
      <c r="I56" s="180"/>
      <c r="J56" s="180">
        <f>'将来負担比率（分子）の構造'!K$52</f>
        <v>11486</v>
      </c>
      <c r="K56" s="180"/>
      <c r="L56" s="180"/>
      <c r="M56" s="180">
        <f>'将来負担比率（分子）の構造'!L$52</f>
        <v>11847</v>
      </c>
      <c r="N56" s="180"/>
      <c r="O56" s="180"/>
      <c r="P56" s="180">
        <f>'将来負担比率（分子）の構造'!M$52</f>
        <v>11985</v>
      </c>
    </row>
    <row r="57" spans="1:16" x14ac:dyDescent="0.15">
      <c r="A57" s="180" t="s">
        <v>42</v>
      </c>
      <c r="B57" s="180"/>
      <c r="C57" s="180"/>
      <c r="D57" s="180">
        <f>'将来負担比率（分子）の構造'!I$51</f>
        <v>94</v>
      </c>
      <c r="E57" s="180"/>
      <c r="F57" s="180"/>
      <c r="G57" s="180">
        <f>'将来負担比率（分子）の構造'!J$51</f>
        <v>77</v>
      </c>
      <c r="H57" s="180"/>
      <c r="I57" s="180"/>
      <c r="J57" s="180">
        <f>'将来負担比率（分子）の構造'!K$51</f>
        <v>107</v>
      </c>
      <c r="K57" s="180"/>
      <c r="L57" s="180"/>
      <c r="M57" s="180">
        <f>'将来負担比率（分子）の構造'!L$51</f>
        <v>107</v>
      </c>
      <c r="N57" s="180"/>
      <c r="O57" s="180"/>
      <c r="P57" s="180">
        <f>'将来負担比率（分子）の構造'!M$51</f>
        <v>120</v>
      </c>
    </row>
    <row r="58" spans="1:16" x14ac:dyDescent="0.15">
      <c r="A58" s="180" t="s">
        <v>41</v>
      </c>
      <c r="B58" s="180"/>
      <c r="C58" s="180"/>
      <c r="D58" s="180">
        <f>'将来負担比率（分子）の構造'!I$50</f>
        <v>4570</v>
      </c>
      <c r="E58" s="180"/>
      <c r="F58" s="180"/>
      <c r="G58" s="180">
        <f>'将来負担比率（分子）の構造'!J$50</f>
        <v>4761</v>
      </c>
      <c r="H58" s="180"/>
      <c r="I58" s="180"/>
      <c r="J58" s="180">
        <f>'将来負担比率（分子）の構造'!K$50</f>
        <v>5085</v>
      </c>
      <c r="K58" s="180"/>
      <c r="L58" s="180"/>
      <c r="M58" s="180">
        <f>'将来負担比率（分子）の構造'!L$50</f>
        <v>5129</v>
      </c>
      <c r="N58" s="180"/>
      <c r="O58" s="180"/>
      <c r="P58" s="180">
        <f>'将来負担比率（分子）の構造'!M$50</f>
        <v>4715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2314</v>
      </c>
      <c r="C62" s="180"/>
      <c r="D62" s="180"/>
      <c r="E62" s="180">
        <f>'将来負担比率（分子）の構造'!J$45</f>
        <v>2177</v>
      </c>
      <c r="F62" s="180"/>
      <c r="G62" s="180"/>
      <c r="H62" s="180">
        <f>'将来負担比率（分子）の構造'!K$45</f>
        <v>2128</v>
      </c>
      <c r="I62" s="180"/>
      <c r="J62" s="180"/>
      <c r="K62" s="180">
        <f>'将来負担比率（分子）の構造'!L$45</f>
        <v>2074</v>
      </c>
      <c r="L62" s="180"/>
      <c r="M62" s="180"/>
      <c r="N62" s="180">
        <f>'将来負担比率（分子）の構造'!M$45</f>
        <v>1976</v>
      </c>
      <c r="O62" s="180"/>
      <c r="P62" s="180"/>
    </row>
    <row r="63" spans="1:16" x14ac:dyDescent="0.15">
      <c r="A63" s="180" t="s">
        <v>34</v>
      </c>
      <c r="B63" s="180">
        <f>'将来負担比率（分子）の構造'!I$44</f>
        <v>416</v>
      </c>
      <c r="C63" s="180"/>
      <c r="D63" s="180"/>
      <c r="E63" s="180">
        <f>'将来負担比率（分子）の構造'!J$44</f>
        <v>373</v>
      </c>
      <c r="F63" s="180"/>
      <c r="G63" s="180"/>
      <c r="H63" s="180">
        <f>'将来負担比率（分子）の構造'!K$44</f>
        <v>313</v>
      </c>
      <c r="I63" s="180"/>
      <c r="J63" s="180"/>
      <c r="K63" s="180">
        <f>'将来負担比率（分子）の構造'!L$44</f>
        <v>668</v>
      </c>
      <c r="L63" s="180"/>
      <c r="M63" s="180"/>
      <c r="N63" s="180">
        <f>'将来負担比率（分子）の構造'!M$44</f>
        <v>599</v>
      </c>
      <c r="O63" s="180"/>
      <c r="P63" s="180"/>
    </row>
    <row r="64" spans="1:16" x14ac:dyDescent="0.15">
      <c r="A64" s="180" t="s">
        <v>33</v>
      </c>
      <c r="B64" s="180">
        <f>'将来負担比率（分子）の構造'!I$43</f>
        <v>4301</v>
      </c>
      <c r="C64" s="180"/>
      <c r="D64" s="180"/>
      <c r="E64" s="180">
        <f>'将来負担比率（分子）の構造'!J$43</f>
        <v>4198</v>
      </c>
      <c r="F64" s="180"/>
      <c r="G64" s="180"/>
      <c r="H64" s="180">
        <f>'将来負担比率（分子）の構造'!K$43</f>
        <v>4174</v>
      </c>
      <c r="I64" s="180"/>
      <c r="J64" s="180"/>
      <c r="K64" s="180">
        <f>'将来負担比率（分子）の構造'!L$43</f>
        <v>3783</v>
      </c>
      <c r="L64" s="180"/>
      <c r="M64" s="180"/>
      <c r="N64" s="180">
        <f>'将来負担比率（分子）の構造'!M$43</f>
        <v>4284</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11638</v>
      </c>
      <c r="C66" s="180"/>
      <c r="D66" s="180"/>
      <c r="E66" s="180">
        <f>'将来負担比率（分子）の構造'!J$41</f>
        <v>11493</v>
      </c>
      <c r="F66" s="180"/>
      <c r="G66" s="180"/>
      <c r="H66" s="180">
        <f>'将来負担比率（分子）の構造'!K$41</f>
        <v>11986</v>
      </c>
      <c r="I66" s="180"/>
      <c r="J66" s="180"/>
      <c r="K66" s="180">
        <f>'将来負担比率（分子）の構造'!L$41</f>
        <v>12790</v>
      </c>
      <c r="L66" s="180"/>
      <c r="M66" s="180"/>
      <c r="N66" s="180">
        <f>'将来負担比率（分子）の構造'!M$41</f>
        <v>12435</v>
      </c>
      <c r="O66" s="180"/>
      <c r="P66" s="180"/>
    </row>
    <row r="67" spans="1:16" x14ac:dyDescent="0.15">
      <c r="A67" s="180" t="s">
        <v>75</v>
      </c>
      <c r="B67" s="180" t="e">
        <f>NA()</f>
        <v>#N/A</v>
      </c>
      <c r="C67" s="180">
        <f>IF(ISNUMBER('将来負担比率（分子）の構造'!I$53), IF('将来負担比率（分子）の構造'!I$53 &lt; 0, 0, '将来負担比率（分子）の構造'!I$53), NA())</f>
        <v>2544</v>
      </c>
      <c r="D67" s="180" t="e">
        <f>NA()</f>
        <v>#N/A</v>
      </c>
      <c r="E67" s="180" t="e">
        <f>NA()</f>
        <v>#N/A</v>
      </c>
      <c r="F67" s="180">
        <f>IF(ISNUMBER('将来負担比率（分子）の構造'!J$53), IF('将来負担比率（分子）の構造'!J$53 &lt; 0, 0, '将来負担比率（分子）の構造'!J$53), NA())</f>
        <v>2138</v>
      </c>
      <c r="G67" s="180" t="e">
        <f>NA()</f>
        <v>#N/A</v>
      </c>
      <c r="H67" s="180" t="e">
        <f>NA()</f>
        <v>#N/A</v>
      </c>
      <c r="I67" s="180">
        <f>IF(ISNUMBER('将来負担比率（分子）の構造'!K$53), IF('将来負担比率（分子）の構造'!K$53 &lt; 0, 0, '将来負担比率（分子）の構造'!K$53), NA())</f>
        <v>1923</v>
      </c>
      <c r="J67" s="180" t="e">
        <f>NA()</f>
        <v>#N/A</v>
      </c>
      <c r="K67" s="180" t="e">
        <f>NA()</f>
        <v>#N/A</v>
      </c>
      <c r="L67" s="180">
        <f>IF(ISNUMBER('将来負担比率（分子）の構造'!L$53), IF('将来負担比率（分子）の構造'!L$53 &lt; 0, 0, '将来負担比率（分子）の構造'!L$53), NA())</f>
        <v>2231</v>
      </c>
      <c r="M67" s="180" t="e">
        <f>NA()</f>
        <v>#N/A</v>
      </c>
      <c r="N67" s="180" t="e">
        <f>NA()</f>
        <v>#N/A</v>
      </c>
      <c r="O67" s="180">
        <f>IF(ISNUMBER('将来負担比率（分子）の構造'!M$53), IF('将来負担比率（分子）の構造'!M$53 &lt; 0, 0, '将来負担比率（分子）の構造'!M$53), NA())</f>
        <v>2473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2128</v>
      </c>
      <c r="C72" s="184">
        <f>基金残高に係る経年分析!G55</f>
        <v>2129</v>
      </c>
      <c r="D72" s="184">
        <f>基金残高に係る経年分析!H55</f>
        <v>1729</v>
      </c>
    </row>
    <row r="73" spans="1:16" x14ac:dyDescent="0.15">
      <c r="A73" s="183" t="s">
        <v>78</v>
      </c>
      <c r="B73" s="184">
        <f>基金残高に係る経年分析!F56</f>
        <v>1865</v>
      </c>
      <c r="C73" s="184">
        <f>基金残高に係る経年分析!G56</f>
        <v>1949</v>
      </c>
      <c r="D73" s="184">
        <f>基金残高に係る経年分析!H56</f>
        <v>1984</v>
      </c>
    </row>
    <row r="74" spans="1:16" x14ac:dyDescent="0.15">
      <c r="A74" s="183" t="s">
        <v>79</v>
      </c>
      <c r="B74" s="184">
        <f>基金残高に係る経年分析!F57</f>
        <v>2189</v>
      </c>
      <c r="C74" s="184">
        <f>基金残高に係る経年分析!G57</f>
        <v>2095</v>
      </c>
      <c r="D74" s="184">
        <f>基金残高に係る経年分析!H57</f>
        <v>2038</v>
      </c>
    </row>
  </sheetData>
  <sheetProtection algorithmName="SHA-512" hashValue="sl050Ol12ImSTEDcKxKeGtWCyGVph2F6n2My911XoPUxsSCelWDoGBuFUPcvgzoUIJgWgU/MsQI8T/sHa6AHIg==" saltValue="isUZdSarQA4onRYnFUZN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217</v>
      </c>
      <c r="DI1" s="794"/>
      <c r="DJ1" s="794"/>
      <c r="DK1" s="794"/>
      <c r="DL1" s="794"/>
      <c r="DM1" s="794"/>
      <c r="DN1" s="795"/>
      <c r="DO1" s="225"/>
      <c r="DP1" s="793" t="s">
        <v>218</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220</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221</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222</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223</v>
      </c>
      <c r="S4" s="736"/>
      <c r="T4" s="736"/>
      <c r="U4" s="736"/>
      <c r="V4" s="736"/>
      <c r="W4" s="736"/>
      <c r="X4" s="736"/>
      <c r="Y4" s="737"/>
      <c r="Z4" s="735" t="s">
        <v>224</v>
      </c>
      <c r="AA4" s="736"/>
      <c r="AB4" s="736"/>
      <c r="AC4" s="737"/>
      <c r="AD4" s="735" t="s">
        <v>225</v>
      </c>
      <c r="AE4" s="736"/>
      <c r="AF4" s="736"/>
      <c r="AG4" s="736"/>
      <c r="AH4" s="736"/>
      <c r="AI4" s="736"/>
      <c r="AJ4" s="736"/>
      <c r="AK4" s="737"/>
      <c r="AL4" s="735" t="s">
        <v>224</v>
      </c>
      <c r="AM4" s="736"/>
      <c r="AN4" s="736"/>
      <c r="AO4" s="737"/>
      <c r="AP4" s="796" t="s">
        <v>226</v>
      </c>
      <c r="AQ4" s="796"/>
      <c r="AR4" s="796"/>
      <c r="AS4" s="796"/>
      <c r="AT4" s="796"/>
      <c r="AU4" s="796"/>
      <c r="AV4" s="796"/>
      <c r="AW4" s="796"/>
      <c r="AX4" s="796"/>
      <c r="AY4" s="796"/>
      <c r="AZ4" s="796"/>
      <c r="BA4" s="796"/>
      <c r="BB4" s="796"/>
      <c r="BC4" s="796"/>
      <c r="BD4" s="796"/>
      <c r="BE4" s="796"/>
      <c r="BF4" s="796"/>
      <c r="BG4" s="796" t="s">
        <v>227</v>
      </c>
      <c r="BH4" s="796"/>
      <c r="BI4" s="796"/>
      <c r="BJ4" s="796"/>
      <c r="BK4" s="796"/>
      <c r="BL4" s="796"/>
      <c r="BM4" s="796"/>
      <c r="BN4" s="796"/>
      <c r="BO4" s="796" t="s">
        <v>224</v>
      </c>
      <c r="BP4" s="796"/>
      <c r="BQ4" s="796"/>
      <c r="BR4" s="796"/>
      <c r="BS4" s="796" t="s">
        <v>228</v>
      </c>
      <c r="BT4" s="796"/>
      <c r="BU4" s="796"/>
      <c r="BV4" s="796"/>
      <c r="BW4" s="796"/>
      <c r="BX4" s="796"/>
      <c r="BY4" s="796"/>
      <c r="BZ4" s="796"/>
      <c r="CA4" s="796"/>
      <c r="CB4" s="796"/>
      <c r="CD4" s="778" t="s">
        <v>229</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230</v>
      </c>
      <c r="C5" s="761"/>
      <c r="D5" s="761"/>
      <c r="E5" s="761"/>
      <c r="F5" s="761"/>
      <c r="G5" s="761"/>
      <c r="H5" s="761"/>
      <c r="I5" s="761"/>
      <c r="J5" s="761"/>
      <c r="K5" s="761"/>
      <c r="L5" s="761"/>
      <c r="M5" s="761"/>
      <c r="N5" s="761"/>
      <c r="O5" s="761"/>
      <c r="P5" s="761"/>
      <c r="Q5" s="762"/>
      <c r="R5" s="726">
        <v>1102952</v>
      </c>
      <c r="S5" s="727"/>
      <c r="T5" s="727"/>
      <c r="U5" s="727"/>
      <c r="V5" s="727"/>
      <c r="W5" s="727"/>
      <c r="X5" s="727"/>
      <c r="Y5" s="773"/>
      <c r="Z5" s="791">
        <v>12</v>
      </c>
      <c r="AA5" s="791"/>
      <c r="AB5" s="791"/>
      <c r="AC5" s="791"/>
      <c r="AD5" s="792">
        <v>1102952</v>
      </c>
      <c r="AE5" s="792"/>
      <c r="AF5" s="792"/>
      <c r="AG5" s="792"/>
      <c r="AH5" s="792"/>
      <c r="AI5" s="792"/>
      <c r="AJ5" s="792"/>
      <c r="AK5" s="792"/>
      <c r="AL5" s="774">
        <v>19.600000000000001</v>
      </c>
      <c r="AM5" s="743"/>
      <c r="AN5" s="743"/>
      <c r="AO5" s="775"/>
      <c r="AP5" s="760" t="s">
        <v>231</v>
      </c>
      <c r="AQ5" s="761"/>
      <c r="AR5" s="761"/>
      <c r="AS5" s="761"/>
      <c r="AT5" s="761"/>
      <c r="AU5" s="761"/>
      <c r="AV5" s="761"/>
      <c r="AW5" s="761"/>
      <c r="AX5" s="761"/>
      <c r="AY5" s="761"/>
      <c r="AZ5" s="761"/>
      <c r="BA5" s="761"/>
      <c r="BB5" s="761"/>
      <c r="BC5" s="761"/>
      <c r="BD5" s="761"/>
      <c r="BE5" s="761"/>
      <c r="BF5" s="762"/>
      <c r="BG5" s="661">
        <v>1102541</v>
      </c>
      <c r="BH5" s="664"/>
      <c r="BI5" s="664"/>
      <c r="BJ5" s="664"/>
      <c r="BK5" s="664"/>
      <c r="BL5" s="664"/>
      <c r="BM5" s="664"/>
      <c r="BN5" s="665"/>
      <c r="BO5" s="723">
        <v>100</v>
      </c>
      <c r="BP5" s="723"/>
      <c r="BQ5" s="723"/>
      <c r="BR5" s="723"/>
      <c r="BS5" s="724" t="s">
        <v>180</v>
      </c>
      <c r="BT5" s="724"/>
      <c r="BU5" s="724"/>
      <c r="BV5" s="724"/>
      <c r="BW5" s="724"/>
      <c r="BX5" s="724"/>
      <c r="BY5" s="724"/>
      <c r="BZ5" s="724"/>
      <c r="CA5" s="724"/>
      <c r="CB5" s="765"/>
      <c r="CD5" s="778" t="s">
        <v>226</v>
      </c>
      <c r="CE5" s="779"/>
      <c r="CF5" s="779"/>
      <c r="CG5" s="779"/>
      <c r="CH5" s="779"/>
      <c r="CI5" s="779"/>
      <c r="CJ5" s="779"/>
      <c r="CK5" s="779"/>
      <c r="CL5" s="779"/>
      <c r="CM5" s="779"/>
      <c r="CN5" s="779"/>
      <c r="CO5" s="779"/>
      <c r="CP5" s="779"/>
      <c r="CQ5" s="780"/>
      <c r="CR5" s="778" t="s">
        <v>232</v>
      </c>
      <c r="CS5" s="779"/>
      <c r="CT5" s="779"/>
      <c r="CU5" s="779"/>
      <c r="CV5" s="779"/>
      <c r="CW5" s="779"/>
      <c r="CX5" s="779"/>
      <c r="CY5" s="780"/>
      <c r="CZ5" s="778" t="s">
        <v>224</v>
      </c>
      <c r="DA5" s="779"/>
      <c r="DB5" s="779"/>
      <c r="DC5" s="780"/>
      <c r="DD5" s="778" t="s">
        <v>233</v>
      </c>
      <c r="DE5" s="779"/>
      <c r="DF5" s="779"/>
      <c r="DG5" s="779"/>
      <c r="DH5" s="779"/>
      <c r="DI5" s="779"/>
      <c r="DJ5" s="779"/>
      <c r="DK5" s="779"/>
      <c r="DL5" s="779"/>
      <c r="DM5" s="779"/>
      <c r="DN5" s="779"/>
      <c r="DO5" s="779"/>
      <c r="DP5" s="780"/>
      <c r="DQ5" s="778" t="s">
        <v>234</v>
      </c>
      <c r="DR5" s="779"/>
      <c r="DS5" s="779"/>
      <c r="DT5" s="779"/>
      <c r="DU5" s="779"/>
      <c r="DV5" s="779"/>
      <c r="DW5" s="779"/>
      <c r="DX5" s="779"/>
      <c r="DY5" s="779"/>
      <c r="DZ5" s="779"/>
      <c r="EA5" s="779"/>
      <c r="EB5" s="779"/>
      <c r="EC5" s="780"/>
    </row>
    <row r="6" spans="2:143" ht="11.25" customHeight="1" x14ac:dyDescent="0.15">
      <c r="B6" s="658" t="s">
        <v>235</v>
      </c>
      <c r="C6" s="659"/>
      <c r="D6" s="659"/>
      <c r="E6" s="659"/>
      <c r="F6" s="659"/>
      <c r="G6" s="659"/>
      <c r="H6" s="659"/>
      <c r="I6" s="659"/>
      <c r="J6" s="659"/>
      <c r="K6" s="659"/>
      <c r="L6" s="659"/>
      <c r="M6" s="659"/>
      <c r="N6" s="659"/>
      <c r="O6" s="659"/>
      <c r="P6" s="659"/>
      <c r="Q6" s="660"/>
      <c r="R6" s="661">
        <v>70986</v>
      </c>
      <c r="S6" s="664"/>
      <c r="T6" s="664"/>
      <c r="U6" s="664"/>
      <c r="V6" s="664"/>
      <c r="W6" s="664"/>
      <c r="X6" s="664"/>
      <c r="Y6" s="665"/>
      <c r="Z6" s="723">
        <v>0.8</v>
      </c>
      <c r="AA6" s="723"/>
      <c r="AB6" s="723"/>
      <c r="AC6" s="723"/>
      <c r="AD6" s="724">
        <v>70986</v>
      </c>
      <c r="AE6" s="724"/>
      <c r="AF6" s="724"/>
      <c r="AG6" s="724"/>
      <c r="AH6" s="724"/>
      <c r="AI6" s="724"/>
      <c r="AJ6" s="724"/>
      <c r="AK6" s="724"/>
      <c r="AL6" s="666">
        <v>1.3</v>
      </c>
      <c r="AM6" s="667"/>
      <c r="AN6" s="667"/>
      <c r="AO6" s="725"/>
      <c r="AP6" s="658" t="s">
        <v>236</v>
      </c>
      <c r="AQ6" s="659"/>
      <c r="AR6" s="659"/>
      <c r="AS6" s="659"/>
      <c r="AT6" s="659"/>
      <c r="AU6" s="659"/>
      <c r="AV6" s="659"/>
      <c r="AW6" s="659"/>
      <c r="AX6" s="659"/>
      <c r="AY6" s="659"/>
      <c r="AZ6" s="659"/>
      <c r="BA6" s="659"/>
      <c r="BB6" s="659"/>
      <c r="BC6" s="659"/>
      <c r="BD6" s="659"/>
      <c r="BE6" s="659"/>
      <c r="BF6" s="660"/>
      <c r="BG6" s="661">
        <v>1102541</v>
      </c>
      <c r="BH6" s="664"/>
      <c r="BI6" s="664"/>
      <c r="BJ6" s="664"/>
      <c r="BK6" s="664"/>
      <c r="BL6" s="664"/>
      <c r="BM6" s="664"/>
      <c r="BN6" s="665"/>
      <c r="BO6" s="723">
        <v>100</v>
      </c>
      <c r="BP6" s="723"/>
      <c r="BQ6" s="723"/>
      <c r="BR6" s="723"/>
      <c r="BS6" s="724" t="s">
        <v>180</v>
      </c>
      <c r="BT6" s="724"/>
      <c r="BU6" s="724"/>
      <c r="BV6" s="724"/>
      <c r="BW6" s="724"/>
      <c r="BX6" s="724"/>
      <c r="BY6" s="724"/>
      <c r="BZ6" s="724"/>
      <c r="CA6" s="724"/>
      <c r="CB6" s="765"/>
      <c r="CD6" s="732" t="s">
        <v>237</v>
      </c>
      <c r="CE6" s="733"/>
      <c r="CF6" s="733"/>
      <c r="CG6" s="733"/>
      <c r="CH6" s="733"/>
      <c r="CI6" s="733"/>
      <c r="CJ6" s="733"/>
      <c r="CK6" s="733"/>
      <c r="CL6" s="733"/>
      <c r="CM6" s="733"/>
      <c r="CN6" s="733"/>
      <c r="CO6" s="733"/>
      <c r="CP6" s="733"/>
      <c r="CQ6" s="734"/>
      <c r="CR6" s="661">
        <v>88903</v>
      </c>
      <c r="CS6" s="664"/>
      <c r="CT6" s="664"/>
      <c r="CU6" s="664"/>
      <c r="CV6" s="664"/>
      <c r="CW6" s="664"/>
      <c r="CX6" s="664"/>
      <c r="CY6" s="665"/>
      <c r="CZ6" s="774">
        <v>1</v>
      </c>
      <c r="DA6" s="743"/>
      <c r="DB6" s="743"/>
      <c r="DC6" s="777"/>
      <c r="DD6" s="669" t="s">
        <v>180</v>
      </c>
      <c r="DE6" s="664"/>
      <c r="DF6" s="664"/>
      <c r="DG6" s="664"/>
      <c r="DH6" s="664"/>
      <c r="DI6" s="664"/>
      <c r="DJ6" s="664"/>
      <c r="DK6" s="664"/>
      <c r="DL6" s="664"/>
      <c r="DM6" s="664"/>
      <c r="DN6" s="664"/>
      <c r="DO6" s="664"/>
      <c r="DP6" s="665"/>
      <c r="DQ6" s="669">
        <v>88903</v>
      </c>
      <c r="DR6" s="664"/>
      <c r="DS6" s="664"/>
      <c r="DT6" s="664"/>
      <c r="DU6" s="664"/>
      <c r="DV6" s="664"/>
      <c r="DW6" s="664"/>
      <c r="DX6" s="664"/>
      <c r="DY6" s="664"/>
      <c r="DZ6" s="664"/>
      <c r="EA6" s="664"/>
      <c r="EB6" s="664"/>
      <c r="EC6" s="704"/>
    </row>
    <row r="7" spans="2:143" ht="11.25" customHeight="1" x14ac:dyDescent="0.15">
      <c r="B7" s="658" t="s">
        <v>238</v>
      </c>
      <c r="C7" s="659"/>
      <c r="D7" s="659"/>
      <c r="E7" s="659"/>
      <c r="F7" s="659"/>
      <c r="G7" s="659"/>
      <c r="H7" s="659"/>
      <c r="I7" s="659"/>
      <c r="J7" s="659"/>
      <c r="K7" s="659"/>
      <c r="L7" s="659"/>
      <c r="M7" s="659"/>
      <c r="N7" s="659"/>
      <c r="O7" s="659"/>
      <c r="P7" s="659"/>
      <c r="Q7" s="660"/>
      <c r="R7" s="661">
        <v>2706</v>
      </c>
      <c r="S7" s="664"/>
      <c r="T7" s="664"/>
      <c r="U7" s="664"/>
      <c r="V7" s="664"/>
      <c r="W7" s="664"/>
      <c r="X7" s="664"/>
      <c r="Y7" s="665"/>
      <c r="Z7" s="723">
        <v>0</v>
      </c>
      <c r="AA7" s="723"/>
      <c r="AB7" s="723"/>
      <c r="AC7" s="723"/>
      <c r="AD7" s="724">
        <v>2706</v>
      </c>
      <c r="AE7" s="724"/>
      <c r="AF7" s="724"/>
      <c r="AG7" s="724"/>
      <c r="AH7" s="724"/>
      <c r="AI7" s="724"/>
      <c r="AJ7" s="724"/>
      <c r="AK7" s="724"/>
      <c r="AL7" s="666">
        <v>0</v>
      </c>
      <c r="AM7" s="667"/>
      <c r="AN7" s="667"/>
      <c r="AO7" s="725"/>
      <c r="AP7" s="658" t="s">
        <v>239</v>
      </c>
      <c r="AQ7" s="659"/>
      <c r="AR7" s="659"/>
      <c r="AS7" s="659"/>
      <c r="AT7" s="659"/>
      <c r="AU7" s="659"/>
      <c r="AV7" s="659"/>
      <c r="AW7" s="659"/>
      <c r="AX7" s="659"/>
      <c r="AY7" s="659"/>
      <c r="AZ7" s="659"/>
      <c r="BA7" s="659"/>
      <c r="BB7" s="659"/>
      <c r="BC7" s="659"/>
      <c r="BD7" s="659"/>
      <c r="BE7" s="659"/>
      <c r="BF7" s="660"/>
      <c r="BG7" s="661">
        <v>506424</v>
      </c>
      <c r="BH7" s="664"/>
      <c r="BI7" s="664"/>
      <c r="BJ7" s="664"/>
      <c r="BK7" s="664"/>
      <c r="BL7" s="664"/>
      <c r="BM7" s="664"/>
      <c r="BN7" s="665"/>
      <c r="BO7" s="723">
        <v>45.9</v>
      </c>
      <c r="BP7" s="723"/>
      <c r="BQ7" s="723"/>
      <c r="BR7" s="723"/>
      <c r="BS7" s="724" t="s">
        <v>180</v>
      </c>
      <c r="BT7" s="724"/>
      <c r="BU7" s="724"/>
      <c r="BV7" s="724"/>
      <c r="BW7" s="724"/>
      <c r="BX7" s="724"/>
      <c r="BY7" s="724"/>
      <c r="BZ7" s="724"/>
      <c r="CA7" s="724"/>
      <c r="CB7" s="765"/>
      <c r="CD7" s="705" t="s">
        <v>240</v>
      </c>
      <c r="CE7" s="702"/>
      <c r="CF7" s="702"/>
      <c r="CG7" s="702"/>
      <c r="CH7" s="702"/>
      <c r="CI7" s="702"/>
      <c r="CJ7" s="702"/>
      <c r="CK7" s="702"/>
      <c r="CL7" s="702"/>
      <c r="CM7" s="702"/>
      <c r="CN7" s="702"/>
      <c r="CO7" s="702"/>
      <c r="CP7" s="702"/>
      <c r="CQ7" s="703"/>
      <c r="CR7" s="661">
        <v>1354017</v>
      </c>
      <c r="CS7" s="664"/>
      <c r="CT7" s="664"/>
      <c r="CU7" s="664"/>
      <c r="CV7" s="664"/>
      <c r="CW7" s="664"/>
      <c r="CX7" s="664"/>
      <c r="CY7" s="665"/>
      <c r="CZ7" s="723">
        <v>15.2</v>
      </c>
      <c r="DA7" s="723"/>
      <c r="DB7" s="723"/>
      <c r="DC7" s="723"/>
      <c r="DD7" s="669">
        <v>121170</v>
      </c>
      <c r="DE7" s="664"/>
      <c r="DF7" s="664"/>
      <c r="DG7" s="664"/>
      <c r="DH7" s="664"/>
      <c r="DI7" s="664"/>
      <c r="DJ7" s="664"/>
      <c r="DK7" s="664"/>
      <c r="DL7" s="664"/>
      <c r="DM7" s="664"/>
      <c r="DN7" s="664"/>
      <c r="DO7" s="664"/>
      <c r="DP7" s="665"/>
      <c r="DQ7" s="669">
        <v>1136075</v>
      </c>
      <c r="DR7" s="664"/>
      <c r="DS7" s="664"/>
      <c r="DT7" s="664"/>
      <c r="DU7" s="664"/>
      <c r="DV7" s="664"/>
      <c r="DW7" s="664"/>
      <c r="DX7" s="664"/>
      <c r="DY7" s="664"/>
      <c r="DZ7" s="664"/>
      <c r="EA7" s="664"/>
      <c r="EB7" s="664"/>
      <c r="EC7" s="704"/>
    </row>
    <row r="8" spans="2:143" ht="11.25" customHeight="1" x14ac:dyDescent="0.15">
      <c r="B8" s="658" t="s">
        <v>241</v>
      </c>
      <c r="C8" s="659"/>
      <c r="D8" s="659"/>
      <c r="E8" s="659"/>
      <c r="F8" s="659"/>
      <c r="G8" s="659"/>
      <c r="H8" s="659"/>
      <c r="I8" s="659"/>
      <c r="J8" s="659"/>
      <c r="K8" s="659"/>
      <c r="L8" s="659"/>
      <c r="M8" s="659"/>
      <c r="N8" s="659"/>
      <c r="O8" s="659"/>
      <c r="P8" s="659"/>
      <c r="Q8" s="660"/>
      <c r="R8" s="661">
        <v>5442</v>
      </c>
      <c r="S8" s="664"/>
      <c r="T8" s="664"/>
      <c r="U8" s="664"/>
      <c r="V8" s="664"/>
      <c r="W8" s="664"/>
      <c r="X8" s="664"/>
      <c r="Y8" s="665"/>
      <c r="Z8" s="723">
        <v>0.1</v>
      </c>
      <c r="AA8" s="723"/>
      <c r="AB8" s="723"/>
      <c r="AC8" s="723"/>
      <c r="AD8" s="724">
        <v>5442</v>
      </c>
      <c r="AE8" s="724"/>
      <c r="AF8" s="724"/>
      <c r="AG8" s="724"/>
      <c r="AH8" s="724"/>
      <c r="AI8" s="724"/>
      <c r="AJ8" s="724"/>
      <c r="AK8" s="724"/>
      <c r="AL8" s="666">
        <v>0.1</v>
      </c>
      <c r="AM8" s="667"/>
      <c r="AN8" s="667"/>
      <c r="AO8" s="725"/>
      <c r="AP8" s="658" t="s">
        <v>242</v>
      </c>
      <c r="AQ8" s="659"/>
      <c r="AR8" s="659"/>
      <c r="AS8" s="659"/>
      <c r="AT8" s="659"/>
      <c r="AU8" s="659"/>
      <c r="AV8" s="659"/>
      <c r="AW8" s="659"/>
      <c r="AX8" s="659"/>
      <c r="AY8" s="659"/>
      <c r="AZ8" s="659"/>
      <c r="BA8" s="659"/>
      <c r="BB8" s="659"/>
      <c r="BC8" s="659"/>
      <c r="BD8" s="659"/>
      <c r="BE8" s="659"/>
      <c r="BF8" s="660"/>
      <c r="BG8" s="661">
        <v>19839</v>
      </c>
      <c r="BH8" s="664"/>
      <c r="BI8" s="664"/>
      <c r="BJ8" s="664"/>
      <c r="BK8" s="664"/>
      <c r="BL8" s="664"/>
      <c r="BM8" s="664"/>
      <c r="BN8" s="665"/>
      <c r="BO8" s="723">
        <v>1.8</v>
      </c>
      <c r="BP8" s="723"/>
      <c r="BQ8" s="723"/>
      <c r="BR8" s="723"/>
      <c r="BS8" s="669" t="s">
        <v>180</v>
      </c>
      <c r="BT8" s="664"/>
      <c r="BU8" s="664"/>
      <c r="BV8" s="664"/>
      <c r="BW8" s="664"/>
      <c r="BX8" s="664"/>
      <c r="BY8" s="664"/>
      <c r="BZ8" s="664"/>
      <c r="CA8" s="664"/>
      <c r="CB8" s="704"/>
      <c r="CD8" s="705" t="s">
        <v>243</v>
      </c>
      <c r="CE8" s="702"/>
      <c r="CF8" s="702"/>
      <c r="CG8" s="702"/>
      <c r="CH8" s="702"/>
      <c r="CI8" s="702"/>
      <c r="CJ8" s="702"/>
      <c r="CK8" s="702"/>
      <c r="CL8" s="702"/>
      <c r="CM8" s="702"/>
      <c r="CN8" s="702"/>
      <c r="CO8" s="702"/>
      <c r="CP8" s="702"/>
      <c r="CQ8" s="703"/>
      <c r="CR8" s="661">
        <v>2212293</v>
      </c>
      <c r="CS8" s="664"/>
      <c r="CT8" s="664"/>
      <c r="CU8" s="664"/>
      <c r="CV8" s="664"/>
      <c r="CW8" s="664"/>
      <c r="CX8" s="664"/>
      <c r="CY8" s="665"/>
      <c r="CZ8" s="723">
        <v>24.8</v>
      </c>
      <c r="DA8" s="723"/>
      <c r="DB8" s="723"/>
      <c r="DC8" s="723"/>
      <c r="DD8" s="669">
        <v>20188</v>
      </c>
      <c r="DE8" s="664"/>
      <c r="DF8" s="664"/>
      <c r="DG8" s="664"/>
      <c r="DH8" s="664"/>
      <c r="DI8" s="664"/>
      <c r="DJ8" s="664"/>
      <c r="DK8" s="664"/>
      <c r="DL8" s="664"/>
      <c r="DM8" s="664"/>
      <c r="DN8" s="664"/>
      <c r="DO8" s="664"/>
      <c r="DP8" s="665"/>
      <c r="DQ8" s="669">
        <v>1535024</v>
      </c>
      <c r="DR8" s="664"/>
      <c r="DS8" s="664"/>
      <c r="DT8" s="664"/>
      <c r="DU8" s="664"/>
      <c r="DV8" s="664"/>
      <c r="DW8" s="664"/>
      <c r="DX8" s="664"/>
      <c r="DY8" s="664"/>
      <c r="DZ8" s="664"/>
      <c r="EA8" s="664"/>
      <c r="EB8" s="664"/>
      <c r="EC8" s="704"/>
    </row>
    <row r="9" spans="2:143" ht="11.25" customHeight="1" x14ac:dyDescent="0.15">
      <c r="B9" s="658" t="s">
        <v>244</v>
      </c>
      <c r="C9" s="659"/>
      <c r="D9" s="659"/>
      <c r="E9" s="659"/>
      <c r="F9" s="659"/>
      <c r="G9" s="659"/>
      <c r="H9" s="659"/>
      <c r="I9" s="659"/>
      <c r="J9" s="659"/>
      <c r="K9" s="659"/>
      <c r="L9" s="659"/>
      <c r="M9" s="659"/>
      <c r="N9" s="659"/>
      <c r="O9" s="659"/>
      <c r="P9" s="659"/>
      <c r="Q9" s="660"/>
      <c r="R9" s="661">
        <v>4354</v>
      </c>
      <c r="S9" s="664"/>
      <c r="T9" s="664"/>
      <c r="U9" s="664"/>
      <c r="V9" s="664"/>
      <c r="W9" s="664"/>
      <c r="X9" s="664"/>
      <c r="Y9" s="665"/>
      <c r="Z9" s="723">
        <v>0</v>
      </c>
      <c r="AA9" s="723"/>
      <c r="AB9" s="723"/>
      <c r="AC9" s="723"/>
      <c r="AD9" s="724">
        <v>4354</v>
      </c>
      <c r="AE9" s="724"/>
      <c r="AF9" s="724"/>
      <c r="AG9" s="724"/>
      <c r="AH9" s="724"/>
      <c r="AI9" s="724"/>
      <c r="AJ9" s="724"/>
      <c r="AK9" s="724"/>
      <c r="AL9" s="666">
        <v>0.1</v>
      </c>
      <c r="AM9" s="667"/>
      <c r="AN9" s="667"/>
      <c r="AO9" s="725"/>
      <c r="AP9" s="658" t="s">
        <v>245</v>
      </c>
      <c r="AQ9" s="659"/>
      <c r="AR9" s="659"/>
      <c r="AS9" s="659"/>
      <c r="AT9" s="659"/>
      <c r="AU9" s="659"/>
      <c r="AV9" s="659"/>
      <c r="AW9" s="659"/>
      <c r="AX9" s="659"/>
      <c r="AY9" s="659"/>
      <c r="AZ9" s="659"/>
      <c r="BA9" s="659"/>
      <c r="BB9" s="659"/>
      <c r="BC9" s="659"/>
      <c r="BD9" s="659"/>
      <c r="BE9" s="659"/>
      <c r="BF9" s="660"/>
      <c r="BG9" s="661">
        <v>449419</v>
      </c>
      <c r="BH9" s="664"/>
      <c r="BI9" s="664"/>
      <c r="BJ9" s="664"/>
      <c r="BK9" s="664"/>
      <c r="BL9" s="664"/>
      <c r="BM9" s="664"/>
      <c r="BN9" s="665"/>
      <c r="BO9" s="723">
        <v>40.700000000000003</v>
      </c>
      <c r="BP9" s="723"/>
      <c r="BQ9" s="723"/>
      <c r="BR9" s="723"/>
      <c r="BS9" s="669" t="s">
        <v>180</v>
      </c>
      <c r="BT9" s="664"/>
      <c r="BU9" s="664"/>
      <c r="BV9" s="664"/>
      <c r="BW9" s="664"/>
      <c r="BX9" s="664"/>
      <c r="BY9" s="664"/>
      <c r="BZ9" s="664"/>
      <c r="CA9" s="664"/>
      <c r="CB9" s="704"/>
      <c r="CD9" s="705" t="s">
        <v>246</v>
      </c>
      <c r="CE9" s="702"/>
      <c r="CF9" s="702"/>
      <c r="CG9" s="702"/>
      <c r="CH9" s="702"/>
      <c r="CI9" s="702"/>
      <c r="CJ9" s="702"/>
      <c r="CK9" s="702"/>
      <c r="CL9" s="702"/>
      <c r="CM9" s="702"/>
      <c r="CN9" s="702"/>
      <c r="CO9" s="702"/>
      <c r="CP9" s="702"/>
      <c r="CQ9" s="703"/>
      <c r="CR9" s="661">
        <v>1101357</v>
      </c>
      <c r="CS9" s="664"/>
      <c r="CT9" s="664"/>
      <c r="CU9" s="664"/>
      <c r="CV9" s="664"/>
      <c r="CW9" s="664"/>
      <c r="CX9" s="664"/>
      <c r="CY9" s="665"/>
      <c r="CZ9" s="723">
        <v>12.3</v>
      </c>
      <c r="DA9" s="723"/>
      <c r="DB9" s="723"/>
      <c r="DC9" s="723"/>
      <c r="DD9" s="669">
        <v>107355</v>
      </c>
      <c r="DE9" s="664"/>
      <c r="DF9" s="664"/>
      <c r="DG9" s="664"/>
      <c r="DH9" s="664"/>
      <c r="DI9" s="664"/>
      <c r="DJ9" s="664"/>
      <c r="DK9" s="664"/>
      <c r="DL9" s="664"/>
      <c r="DM9" s="664"/>
      <c r="DN9" s="664"/>
      <c r="DO9" s="664"/>
      <c r="DP9" s="665"/>
      <c r="DQ9" s="669">
        <v>1036586</v>
      </c>
      <c r="DR9" s="664"/>
      <c r="DS9" s="664"/>
      <c r="DT9" s="664"/>
      <c r="DU9" s="664"/>
      <c r="DV9" s="664"/>
      <c r="DW9" s="664"/>
      <c r="DX9" s="664"/>
      <c r="DY9" s="664"/>
      <c r="DZ9" s="664"/>
      <c r="EA9" s="664"/>
      <c r="EB9" s="664"/>
      <c r="EC9" s="704"/>
    </row>
    <row r="10" spans="2:143" ht="11.25" customHeight="1" x14ac:dyDescent="0.15">
      <c r="B10" s="658" t="s">
        <v>247</v>
      </c>
      <c r="C10" s="659"/>
      <c r="D10" s="659"/>
      <c r="E10" s="659"/>
      <c r="F10" s="659"/>
      <c r="G10" s="659"/>
      <c r="H10" s="659"/>
      <c r="I10" s="659"/>
      <c r="J10" s="659"/>
      <c r="K10" s="659"/>
      <c r="L10" s="659"/>
      <c r="M10" s="659"/>
      <c r="N10" s="659"/>
      <c r="O10" s="659"/>
      <c r="P10" s="659"/>
      <c r="Q10" s="660"/>
      <c r="R10" s="661" t="s">
        <v>180</v>
      </c>
      <c r="S10" s="664"/>
      <c r="T10" s="664"/>
      <c r="U10" s="664"/>
      <c r="V10" s="664"/>
      <c r="W10" s="664"/>
      <c r="X10" s="664"/>
      <c r="Y10" s="665"/>
      <c r="Z10" s="723" t="s">
        <v>180</v>
      </c>
      <c r="AA10" s="723"/>
      <c r="AB10" s="723"/>
      <c r="AC10" s="723"/>
      <c r="AD10" s="724" t="s">
        <v>180</v>
      </c>
      <c r="AE10" s="724"/>
      <c r="AF10" s="724"/>
      <c r="AG10" s="724"/>
      <c r="AH10" s="724"/>
      <c r="AI10" s="724"/>
      <c r="AJ10" s="724"/>
      <c r="AK10" s="724"/>
      <c r="AL10" s="666" t="s">
        <v>180</v>
      </c>
      <c r="AM10" s="667"/>
      <c r="AN10" s="667"/>
      <c r="AO10" s="725"/>
      <c r="AP10" s="658" t="s">
        <v>248</v>
      </c>
      <c r="AQ10" s="659"/>
      <c r="AR10" s="659"/>
      <c r="AS10" s="659"/>
      <c r="AT10" s="659"/>
      <c r="AU10" s="659"/>
      <c r="AV10" s="659"/>
      <c r="AW10" s="659"/>
      <c r="AX10" s="659"/>
      <c r="AY10" s="659"/>
      <c r="AZ10" s="659"/>
      <c r="BA10" s="659"/>
      <c r="BB10" s="659"/>
      <c r="BC10" s="659"/>
      <c r="BD10" s="659"/>
      <c r="BE10" s="659"/>
      <c r="BF10" s="660"/>
      <c r="BG10" s="661">
        <v>24715</v>
      </c>
      <c r="BH10" s="664"/>
      <c r="BI10" s="664"/>
      <c r="BJ10" s="664"/>
      <c r="BK10" s="664"/>
      <c r="BL10" s="664"/>
      <c r="BM10" s="664"/>
      <c r="BN10" s="665"/>
      <c r="BO10" s="723">
        <v>2.2000000000000002</v>
      </c>
      <c r="BP10" s="723"/>
      <c r="BQ10" s="723"/>
      <c r="BR10" s="723"/>
      <c r="BS10" s="669" t="s">
        <v>138</v>
      </c>
      <c r="BT10" s="664"/>
      <c r="BU10" s="664"/>
      <c r="BV10" s="664"/>
      <c r="BW10" s="664"/>
      <c r="BX10" s="664"/>
      <c r="BY10" s="664"/>
      <c r="BZ10" s="664"/>
      <c r="CA10" s="664"/>
      <c r="CB10" s="704"/>
      <c r="CD10" s="705" t="s">
        <v>249</v>
      </c>
      <c r="CE10" s="702"/>
      <c r="CF10" s="702"/>
      <c r="CG10" s="702"/>
      <c r="CH10" s="702"/>
      <c r="CI10" s="702"/>
      <c r="CJ10" s="702"/>
      <c r="CK10" s="702"/>
      <c r="CL10" s="702"/>
      <c r="CM10" s="702"/>
      <c r="CN10" s="702"/>
      <c r="CO10" s="702"/>
      <c r="CP10" s="702"/>
      <c r="CQ10" s="703"/>
      <c r="CR10" s="661" t="s">
        <v>180</v>
      </c>
      <c r="CS10" s="664"/>
      <c r="CT10" s="664"/>
      <c r="CU10" s="664"/>
      <c r="CV10" s="664"/>
      <c r="CW10" s="664"/>
      <c r="CX10" s="664"/>
      <c r="CY10" s="665"/>
      <c r="CZ10" s="723" t="s">
        <v>180</v>
      </c>
      <c r="DA10" s="723"/>
      <c r="DB10" s="723"/>
      <c r="DC10" s="723"/>
      <c r="DD10" s="669" t="s">
        <v>180</v>
      </c>
      <c r="DE10" s="664"/>
      <c r="DF10" s="664"/>
      <c r="DG10" s="664"/>
      <c r="DH10" s="664"/>
      <c r="DI10" s="664"/>
      <c r="DJ10" s="664"/>
      <c r="DK10" s="664"/>
      <c r="DL10" s="664"/>
      <c r="DM10" s="664"/>
      <c r="DN10" s="664"/>
      <c r="DO10" s="664"/>
      <c r="DP10" s="665"/>
      <c r="DQ10" s="669" t="s">
        <v>180</v>
      </c>
      <c r="DR10" s="664"/>
      <c r="DS10" s="664"/>
      <c r="DT10" s="664"/>
      <c r="DU10" s="664"/>
      <c r="DV10" s="664"/>
      <c r="DW10" s="664"/>
      <c r="DX10" s="664"/>
      <c r="DY10" s="664"/>
      <c r="DZ10" s="664"/>
      <c r="EA10" s="664"/>
      <c r="EB10" s="664"/>
      <c r="EC10" s="704"/>
    </row>
    <row r="11" spans="2:143" ht="11.25" customHeight="1" x14ac:dyDescent="0.15">
      <c r="B11" s="658" t="s">
        <v>250</v>
      </c>
      <c r="C11" s="659"/>
      <c r="D11" s="659"/>
      <c r="E11" s="659"/>
      <c r="F11" s="659"/>
      <c r="G11" s="659"/>
      <c r="H11" s="659"/>
      <c r="I11" s="659"/>
      <c r="J11" s="659"/>
      <c r="K11" s="659"/>
      <c r="L11" s="659"/>
      <c r="M11" s="659"/>
      <c r="N11" s="659"/>
      <c r="O11" s="659"/>
      <c r="P11" s="659"/>
      <c r="Q11" s="660"/>
      <c r="R11" s="661" t="s">
        <v>180</v>
      </c>
      <c r="S11" s="664"/>
      <c r="T11" s="664"/>
      <c r="U11" s="664"/>
      <c r="V11" s="664"/>
      <c r="W11" s="664"/>
      <c r="X11" s="664"/>
      <c r="Y11" s="665"/>
      <c r="Z11" s="723" t="s">
        <v>180</v>
      </c>
      <c r="AA11" s="723"/>
      <c r="AB11" s="723"/>
      <c r="AC11" s="723"/>
      <c r="AD11" s="724" t="s">
        <v>180</v>
      </c>
      <c r="AE11" s="724"/>
      <c r="AF11" s="724"/>
      <c r="AG11" s="724"/>
      <c r="AH11" s="724"/>
      <c r="AI11" s="724"/>
      <c r="AJ11" s="724"/>
      <c r="AK11" s="724"/>
      <c r="AL11" s="666" t="s">
        <v>180</v>
      </c>
      <c r="AM11" s="667"/>
      <c r="AN11" s="667"/>
      <c r="AO11" s="725"/>
      <c r="AP11" s="658" t="s">
        <v>251</v>
      </c>
      <c r="AQ11" s="659"/>
      <c r="AR11" s="659"/>
      <c r="AS11" s="659"/>
      <c r="AT11" s="659"/>
      <c r="AU11" s="659"/>
      <c r="AV11" s="659"/>
      <c r="AW11" s="659"/>
      <c r="AX11" s="659"/>
      <c r="AY11" s="659"/>
      <c r="AZ11" s="659"/>
      <c r="BA11" s="659"/>
      <c r="BB11" s="659"/>
      <c r="BC11" s="659"/>
      <c r="BD11" s="659"/>
      <c r="BE11" s="659"/>
      <c r="BF11" s="660"/>
      <c r="BG11" s="661">
        <v>12451</v>
      </c>
      <c r="BH11" s="664"/>
      <c r="BI11" s="664"/>
      <c r="BJ11" s="664"/>
      <c r="BK11" s="664"/>
      <c r="BL11" s="664"/>
      <c r="BM11" s="664"/>
      <c r="BN11" s="665"/>
      <c r="BO11" s="723">
        <v>1.1000000000000001</v>
      </c>
      <c r="BP11" s="723"/>
      <c r="BQ11" s="723"/>
      <c r="BR11" s="723"/>
      <c r="BS11" s="669" t="s">
        <v>138</v>
      </c>
      <c r="BT11" s="664"/>
      <c r="BU11" s="664"/>
      <c r="BV11" s="664"/>
      <c r="BW11" s="664"/>
      <c r="BX11" s="664"/>
      <c r="BY11" s="664"/>
      <c r="BZ11" s="664"/>
      <c r="CA11" s="664"/>
      <c r="CB11" s="704"/>
      <c r="CD11" s="705" t="s">
        <v>252</v>
      </c>
      <c r="CE11" s="702"/>
      <c r="CF11" s="702"/>
      <c r="CG11" s="702"/>
      <c r="CH11" s="702"/>
      <c r="CI11" s="702"/>
      <c r="CJ11" s="702"/>
      <c r="CK11" s="702"/>
      <c r="CL11" s="702"/>
      <c r="CM11" s="702"/>
      <c r="CN11" s="702"/>
      <c r="CO11" s="702"/>
      <c r="CP11" s="702"/>
      <c r="CQ11" s="703"/>
      <c r="CR11" s="661">
        <v>632235</v>
      </c>
      <c r="CS11" s="664"/>
      <c r="CT11" s="664"/>
      <c r="CU11" s="664"/>
      <c r="CV11" s="664"/>
      <c r="CW11" s="664"/>
      <c r="CX11" s="664"/>
      <c r="CY11" s="665"/>
      <c r="CZ11" s="723">
        <v>7.1</v>
      </c>
      <c r="DA11" s="723"/>
      <c r="DB11" s="723"/>
      <c r="DC11" s="723"/>
      <c r="DD11" s="669">
        <v>140359</v>
      </c>
      <c r="DE11" s="664"/>
      <c r="DF11" s="664"/>
      <c r="DG11" s="664"/>
      <c r="DH11" s="664"/>
      <c r="DI11" s="664"/>
      <c r="DJ11" s="664"/>
      <c r="DK11" s="664"/>
      <c r="DL11" s="664"/>
      <c r="DM11" s="664"/>
      <c r="DN11" s="664"/>
      <c r="DO11" s="664"/>
      <c r="DP11" s="665"/>
      <c r="DQ11" s="669">
        <v>466735</v>
      </c>
      <c r="DR11" s="664"/>
      <c r="DS11" s="664"/>
      <c r="DT11" s="664"/>
      <c r="DU11" s="664"/>
      <c r="DV11" s="664"/>
      <c r="DW11" s="664"/>
      <c r="DX11" s="664"/>
      <c r="DY11" s="664"/>
      <c r="DZ11" s="664"/>
      <c r="EA11" s="664"/>
      <c r="EB11" s="664"/>
      <c r="EC11" s="704"/>
    </row>
    <row r="12" spans="2:143" ht="11.25" customHeight="1" x14ac:dyDescent="0.15">
      <c r="B12" s="658" t="s">
        <v>253</v>
      </c>
      <c r="C12" s="659"/>
      <c r="D12" s="659"/>
      <c r="E12" s="659"/>
      <c r="F12" s="659"/>
      <c r="G12" s="659"/>
      <c r="H12" s="659"/>
      <c r="I12" s="659"/>
      <c r="J12" s="659"/>
      <c r="K12" s="659"/>
      <c r="L12" s="659"/>
      <c r="M12" s="659"/>
      <c r="N12" s="659"/>
      <c r="O12" s="659"/>
      <c r="P12" s="659"/>
      <c r="Q12" s="660"/>
      <c r="R12" s="661">
        <v>217759</v>
      </c>
      <c r="S12" s="664"/>
      <c r="T12" s="664"/>
      <c r="U12" s="664"/>
      <c r="V12" s="664"/>
      <c r="W12" s="664"/>
      <c r="X12" s="664"/>
      <c r="Y12" s="665"/>
      <c r="Z12" s="723">
        <v>2.4</v>
      </c>
      <c r="AA12" s="723"/>
      <c r="AB12" s="723"/>
      <c r="AC12" s="723"/>
      <c r="AD12" s="724">
        <v>217759</v>
      </c>
      <c r="AE12" s="724"/>
      <c r="AF12" s="724"/>
      <c r="AG12" s="724"/>
      <c r="AH12" s="724"/>
      <c r="AI12" s="724"/>
      <c r="AJ12" s="724"/>
      <c r="AK12" s="724"/>
      <c r="AL12" s="666">
        <v>3.9</v>
      </c>
      <c r="AM12" s="667"/>
      <c r="AN12" s="667"/>
      <c r="AO12" s="725"/>
      <c r="AP12" s="658" t="s">
        <v>254</v>
      </c>
      <c r="AQ12" s="659"/>
      <c r="AR12" s="659"/>
      <c r="AS12" s="659"/>
      <c r="AT12" s="659"/>
      <c r="AU12" s="659"/>
      <c r="AV12" s="659"/>
      <c r="AW12" s="659"/>
      <c r="AX12" s="659"/>
      <c r="AY12" s="659"/>
      <c r="AZ12" s="659"/>
      <c r="BA12" s="659"/>
      <c r="BB12" s="659"/>
      <c r="BC12" s="659"/>
      <c r="BD12" s="659"/>
      <c r="BE12" s="659"/>
      <c r="BF12" s="660"/>
      <c r="BG12" s="661">
        <v>492168</v>
      </c>
      <c r="BH12" s="664"/>
      <c r="BI12" s="664"/>
      <c r="BJ12" s="664"/>
      <c r="BK12" s="664"/>
      <c r="BL12" s="664"/>
      <c r="BM12" s="664"/>
      <c r="BN12" s="665"/>
      <c r="BO12" s="723">
        <v>44.6</v>
      </c>
      <c r="BP12" s="723"/>
      <c r="BQ12" s="723"/>
      <c r="BR12" s="723"/>
      <c r="BS12" s="669" t="s">
        <v>180</v>
      </c>
      <c r="BT12" s="664"/>
      <c r="BU12" s="664"/>
      <c r="BV12" s="664"/>
      <c r="BW12" s="664"/>
      <c r="BX12" s="664"/>
      <c r="BY12" s="664"/>
      <c r="BZ12" s="664"/>
      <c r="CA12" s="664"/>
      <c r="CB12" s="704"/>
      <c r="CD12" s="705" t="s">
        <v>255</v>
      </c>
      <c r="CE12" s="702"/>
      <c r="CF12" s="702"/>
      <c r="CG12" s="702"/>
      <c r="CH12" s="702"/>
      <c r="CI12" s="702"/>
      <c r="CJ12" s="702"/>
      <c r="CK12" s="702"/>
      <c r="CL12" s="702"/>
      <c r="CM12" s="702"/>
      <c r="CN12" s="702"/>
      <c r="CO12" s="702"/>
      <c r="CP12" s="702"/>
      <c r="CQ12" s="703"/>
      <c r="CR12" s="661">
        <v>145520</v>
      </c>
      <c r="CS12" s="664"/>
      <c r="CT12" s="664"/>
      <c r="CU12" s="664"/>
      <c r="CV12" s="664"/>
      <c r="CW12" s="664"/>
      <c r="CX12" s="664"/>
      <c r="CY12" s="665"/>
      <c r="CZ12" s="723">
        <v>1.6</v>
      </c>
      <c r="DA12" s="723"/>
      <c r="DB12" s="723"/>
      <c r="DC12" s="723"/>
      <c r="DD12" s="669">
        <v>6400</v>
      </c>
      <c r="DE12" s="664"/>
      <c r="DF12" s="664"/>
      <c r="DG12" s="664"/>
      <c r="DH12" s="664"/>
      <c r="DI12" s="664"/>
      <c r="DJ12" s="664"/>
      <c r="DK12" s="664"/>
      <c r="DL12" s="664"/>
      <c r="DM12" s="664"/>
      <c r="DN12" s="664"/>
      <c r="DO12" s="664"/>
      <c r="DP12" s="665"/>
      <c r="DQ12" s="669">
        <v>88114</v>
      </c>
      <c r="DR12" s="664"/>
      <c r="DS12" s="664"/>
      <c r="DT12" s="664"/>
      <c r="DU12" s="664"/>
      <c r="DV12" s="664"/>
      <c r="DW12" s="664"/>
      <c r="DX12" s="664"/>
      <c r="DY12" s="664"/>
      <c r="DZ12" s="664"/>
      <c r="EA12" s="664"/>
      <c r="EB12" s="664"/>
      <c r="EC12" s="704"/>
    </row>
    <row r="13" spans="2:143" ht="11.25" customHeight="1" x14ac:dyDescent="0.15">
      <c r="B13" s="658" t="s">
        <v>256</v>
      </c>
      <c r="C13" s="659"/>
      <c r="D13" s="659"/>
      <c r="E13" s="659"/>
      <c r="F13" s="659"/>
      <c r="G13" s="659"/>
      <c r="H13" s="659"/>
      <c r="I13" s="659"/>
      <c r="J13" s="659"/>
      <c r="K13" s="659"/>
      <c r="L13" s="659"/>
      <c r="M13" s="659"/>
      <c r="N13" s="659"/>
      <c r="O13" s="659"/>
      <c r="P13" s="659"/>
      <c r="Q13" s="660"/>
      <c r="R13" s="661" t="s">
        <v>180</v>
      </c>
      <c r="S13" s="664"/>
      <c r="T13" s="664"/>
      <c r="U13" s="664"/>
      <c r="V13" s="664"/>
      <c r="W13" s="664"/>
      <c r="X13" s="664"/>
      <c r="Y13" s="665"/>
      <c r="Z13" s="723" t="s">
        <v>180</v>
      </c>
      <c r="AA13" s="723"/>
      <c r="AB13" s="723"/>
      <c r="AC13" s="723"/>
      <c r="AD13" s="724" t="s">
        <v>180</v>
      </c>
      <c r="AE13" s="724"/>
      <c r="AF13" s="724"/>
      <c r="AG13" s="724"/>
      <c r="AH13" s="724"/>
      <c r="AI13" s="724"/>
      <c r="AJ13" s="724"/>
      <c r="AK13" s="724"/>
      <c r="AL13" s="666" t="s">
        <v>180</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491739</v>
      </c>
      <c r="BH13" s="664"/>
      <c r="BI13" s="664"/>
      <c r="BJ13" s="664"/>
      <c r="BK13" s="664"/>
      <c r="BL13" s="664"/>
      <c r="BM13" s="664"/>
      <c r="BN13" s="665"/>
      <c r="BO13" s="723">
        <v>44.6</v>
      </c>
      <c r="BP13" s="723"/>
      <c r="BQ13" s="723"/>
      <c r="BR13" s="723"/>
      <c r="BS13" s="669" t="s">
        <v>180</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659370</v>
      </c>
      <c r="CS13" s="664"/>
      <c r="CT13" s="664"/>
      <c r="CU13" s="664"/>
      <c r="CV13" s="664"/>
      <c r="CW13" s="664"/>
      <c r="CX13" s="664"/>
      <c r="CY13" s="665"/>
      <c r="CZ13" s="723">
        <v>7.4</v>
      </c>
      <c r="DA13" s="723"/>
      <c r="DB13" s="723"/>
      <c r="DC13" s="723"/>
      <c r="DD13" s="669">
        <v>411569</v>
      </c>
      <c r="DE13" s="664"/>
      <c r="DF13" s="664"/>
      <c r="DG13" s="664"/>
      <c r="DH13" s="664"/>
      <c r="DI13" s="664"/>
      <c r="DJ13" s="664"/>
      <c r="DK13" s="664"/>
      <c r="DL13" s="664"/>
      <c r="DM13" s="664"/>
      <c r="DN13" s="664"/>
      <c r="DO13" s="664"/>
      <c r="DP13" s="665"/>
      <c r="DQ13" s="669">
        <v>406863</v>
      </c>
      <c r="DR13" s="664"/>
      <c r="DS13" s="664"/>
      <c r="DT13" s="664"/>
      <c r="DU13" s="664"/>
      <c r="DV13" s="664"/>
      <c r="DW13" s="664"/>
      <c r="DX13" s="664"/>
      <c r="DY13" s="664"/>
      <c r="DZ13" s="664"/>
      <c r="EA13" s="664"/>
      <c r="EB13" s="664"/>
      <c r="EC13" s="704"/>
    </row>
    <row r="14" spans="2:143" ht="11.25" customHeight="1" x14ac:dyDescent="0.15">
      <c r="B14" s="658" t="s">
        <v>259</v>
      </c>
      <c r="C14" s="659"/>
      <c r="D14" s="659"/>
      <c r="E14" s="659"/>
      <c r="F14" s="659"/>
      <c r="G14" s="659"/>
      <c r="H14" s="659"/>
      <c r="I14" s="659"/>
      <c r="J14" s="659"/>
      <c r="K14" s="659"/>
      <c r="L14" s="659"/>
      <c r="M14" s="659"/>
      <c r="N14" s="659"/>
      <c r="O14" s="659"/>
      <c r="P14" s="659"/>
      <c r="Q14" s="660"/>
      <c r="R14" s="661" t="s">
        <v>180</v>
      </c>
      <c r="S14" s="664"/>
      <c r="T14" s="664"/>
      <c r="U14" s="664"/>
      <c r="V14" s="664"/>
      <c r="W14" s="664"/>
      <c r="X14" s="664"/>
      <c r="Y14" s="665"/>
      <c r="Z14" s="723" t="s">
        <v>180</v>
      </c>
      <c r="AA14" s="723"/>
      <c r="AB14" s="723"/>
      <c r="AC14" s="723"/>
      <c r="AD14" s="724" t="s">
        <v>180</v>
      </c>
      <c r="AE14" s="724"/>
      <c r="AF14" s="724"/>
      <c r="AG14" s="724"/>
      <c r="AH14" s="724"/>
      <c r="AI14" s="724"/>
      <c r="AJ14" s="724"/>
      <c r="AK14" s="724"/>
      <c r="AL14" s="666" t="s">
        <v>180</v>
      </c>
      <c r="AM14" s="667"/>
      <c r="AN14" s="667"/>
      <c r="AO14" s="725"/>
      <c r="AP14" s="658" t="s">
        <v>260</v>
      </c>
      <c r="AQ14" s="659"/>
      <c r="AR14" s="659"/>
      <c r="AS14" s="659"/>
      <c r="AT14" s="659"/>
      <c r="AU14" s="659"/>
      <c r="AV14" s="659"/>
      <c r="AW14" s="659"/>
      <c r="AX14" s="659"/>
      <c r="AY14" s="659"/>
      <c r="AZ14" s="659"/>
      <c r="BA14" s="659"/>
      <c r="BB14" s="659"/>
      <c r="BC14" s="659"/>
      <c r="BD14" s="659"/>
      <c r="BE14" s="659"/>
      <c r="BF14" s="660"/>
      <c r="BG14" s="661">
        <v>45855</v>
      </c>
      <c r="BH14" s="664"/>
      <c r="BI14" s="664"/>
      <c r="BJ14" s="664"/>
      <c r="BK14" s="664"/>
      <c r="BL14" s="664"/>
      <c r="BM14" s="664"/>
      <c r="BN14" s="665"/>
      <c r="BO14" s="723">
        <v>4.2</v>
      </c>
      <c r="BP14" s="723"/>
      <c r="BQ14" s="723"/>
      <c r="BR14" s="723"/>
      <c r="BS14" s="669" t="s">
        <v>180</v>
      </c>
      <c r="BT14" s="664"/>
      <c r="BU14" s="664"/>
      <c r="BV14" s="664"/>
      <c r="BW14" s="664"/>
      <c r="BX14" s="664"/>
      <c r="BY14" s="664"/>
      <c r="BZ14" s="664"/>
      <c r="CA14" s="664"/>
      <c r="CB14" s="704"/>
      <c r="CD14" s="705" t="s">
        <v>261</v>
      </c>
      <c r="CE14" s="702"/>
      <c r="CF14" s="702"/>
      <c r="CG14" s="702"/>
      <c r="CH14" s="702"/>
      <c r="CI14" s="702"/>
      <c r="CJ14" s="702"/>
      <c r="CK14" s="702"/>
      <c r="CL14" s="702"/>
      <c r="CM14" s="702"/>
      <c r="CN14" s="702"/>
      <c r="CO14" s="702"/>
      <c r="CP14" s="702"/>
      <c r="CQ14" s="703"/>
      <c r="CR14" s="661">
        <v>934570</v>
      </c>
      <c r="CS14" s="664"/>
      <c r="CT14" s="664"/>
      <c r="CU14" s="664"/>
      <c r="CV14" s="664"/>
      <c r="CW14" s="664"/>
      <c r="CX14" s="664"/>
      <c r="CY14" s="665"/>
      <c r="CZ14" s="723">
        <v>10.5</v>
      </c>
      <c r="DA14" s="723"/>
      <c r="DB14" s="723"/>
      <c r="DC14" s="723"/>
      <c r="DD14" s="669">
        <v>425220</v>
      </c>
      <c r="DE14" s="664"/>
      <c r="DF14" s="664"/>
      <c r="DG14" s="664"/>
      <c r="DH14" s="664"/>
      <c r="DI14" s="664"/>
      <c r="DJ14" s="664"/>
      <c r="DK14" s="664"/>
      <c r="DL14" s="664"/>
      <c r="DM14" s="664"/>
      <c r="DN14" s="664"/>
      <c r="DO14" s="664"/>
      <c r="DP14" s="665"/>
      <c r="DQ14" s="669">
        <v>495610</v>
      </c>
      <c r="DR14" s="664"/>
      <c r="DS14" s="664"/>
      <c r="DT14" s="664"/>
      <c r="DU14" s="664"/>
      <c r="DV14" s="664"/>
      <c r="DW14" s="664"/>
      <c r="DX14" s="664"/>
      <c r="DY14" s="664"/>
      <c r="DZ14" s="664"/>
      <c r="EA14" s="664"/>
      <c r="EB14" s="664"/>
      <c r="EC14" s="704"/>
    </row>
    <row r="15" spans="2:143" ht="11.25" customHeight="1" x14ac:dyDescent="0.15">
      <c r="B15" s="658" t="s">
        <v>262</v>
      </c>
      <c r="C15" s="659"/>
      <c r="D15" s="659"/>
      <c r="E15" s="659"/>
      <c r="F15" s="659"/>
      <c r="G15" s="659"/>
      <c r="H15" s="659"/>
      <c r="I15" s="659"/>
      <c r="J15" s="659"/>
      <c r="K15" s="659"/>
      <c r="L15" s="659"/>
      <c r="M15" s="659"/>
      <c r="N15" s="659"/>
      <c r="O15" s="659"/>
      <c r="P15" s="659"/>
      <c r="Q15" s="660"/>
      <c r="R15" s="661">
        <v>27046</v>
      </c>
      <c r="S15" s="664"/>
      <c r="T15" s="664"/>
      <c r="U15" s="664"/>
      <c r="V15" s="664"/>
      <c r="W15" s="664"/>
      <c r="X15" s="664"/>
      <c r="Y15" s="665"/>
      <c r="Z15" s="723">
        <v>0.3</v>
      </c>
      <c r="AA15" s="723"/>
      <c r="AB15" s="723"/>
      <c r="AC15" s="723"/>
      <c r="AD15" s="724">
        <v>27046</v>
      </c>
      <c r="AE15" s="724"/>
      <c r="AF15" s="724"/>
      <c r="AG15" s="724"/>
      <c r="AH15" s="724"/>
      <c r="AI15" s="724"/>
      <c r="AJ15" s="724"/>
      <c r="AK15" s="724"/>
      <c r="AL15" s="666">
        <v>0.5</v>
      </c>
      <c r="AM15" s="667"/>
      <c r="AN15" s="667"/>
      <c r="AO15" s="725"/>
      <c r="AP15" s="658" t="s">
        <v>263</v>
      </c>
      <c r="AQ15" s="659"/>
      <c r="AR15" s="659"/>
      <c r="AS15" s="659"/>
      <c r="AT15" s="659"/>
      <c r="AU15" s="659"/>
      <c r="AV15" s="659"/>
      <c r="AW15" s="659"/>
      <c r="AX15" s="659"/>
      <c r="AY15" s="659"/>
      <c r="AZ15" s="659"/>
      <c r="BA15" s="659"/>
      <c r="BB15" s="659"/>
      <c r="BC15" s="659"/>
      <c r="BD15" s="659"/>
      <c r="BE15" s="659"/>
      <c r="BF15" s="660"/>
      <c r="BG15" s="661">
        <v>57396</v>
      </c>
      <c r="BH15" s="664"/>
      <c r="BI15" s="664"/>
      <c r="BJ15" s="664"/>
      <c r="BK15" s="664"/>
      <c r="BL15" s="664"/>
      <c r="BM15" s="664"/>
      <c r="BN15" s="665"/>
      <c r="BO15" s="723">
        <v>5.2</v>
      </c>
      <c r="BP15" s="723"/>
      <c r="BQ15" s="723"/>
      <c r="BR15" s="723"/>
      <c r="BS15" s="669" t="s">
        <v>180</v>
      </c>
      <c r="BT15" s="664"/>
      <c r="BU15" s="664"/>
      <c r="BV15" s="664"/>
      <c r="BW15" s="664"/>
      <c r="BX15" s="664"/>
      <c r="BY15" s="664"/>
      <c r="BZ15" s="664"/>
      <c r="CA15" s="664"/>
      <c r="CB15" s="704"/>
      <c r="CD15" s="705" t="s">
        <v>264</v>
      </c>
      <c r="CE15" s="702"/>
      <c r="CF15" s="702"/>
      <c r="CG15" s="702"/>
      <c r="CH15" s="702"/>
      <c r="CI15" s="702"/>
      <c r="CJ15" s="702"/>
      <c r="CK15" s="702"/>
      <c r="CL15" s="702"/>
      <c r="CM15" s="702"/>
      <c r="CN15" s="702"/>
      <c r="CO15" s="702"/>
      <c r="CP15" s="702"/>
      <c r="CQ15" s="703"/>
      <c r="CR15" s="661">
        <v>533868</v>
      </c>
      <c r="CS15" s="664"/>
      <c r="CT15" s="664"/>
      <c r="CU15" s="664"/>
      <c r="CV15" s="664"/>
      <c r="CW15" s="664"/>
      <c r="CX15" s="664"/>
      <c r="CY15" s="665"/>
      <c r="CZ15" s="723">
        <v>6</v>
      </c>
      <c r="DA15" s="723"/>
      <c r="DB15" s="723"/>
      <c r="DC15" s="723"/>
      <c r="DD15" s="669">
        <v>23507</v>
      </c>
      <c r="DE15" s="664"/>
      <c r="DF15" s="664"/>
      <c r="DG15" s="664"/>
      <c r="DH15" s="664"/>
      <c r="DI15" s="664"/>
      <c r="DJ15" s="664"/>
      <c r="DK15" s="664"/>
      <c r="DL15" s="664"/>
      <c r="DM15" s="664"/>
      <c r="DN15" s="664"/>
      <c r="DO15" s="664"/>
      <c r="DP15" s="665"/>
      <c r="DQ15" s="669">
        <v>422210</v>
      </c>
      <c r="DR15" s="664"/>
      <c r="DS15" s="664"/>
      <c r="DT15" s="664"/>
      <c r="DU15" s="664"/>
      <c r="DV15" s="664"/>
      <c r="DW15" s="664"/>
      <c r="DX15" s="664"/>
      <c r="DY15" s="664"/>
      <c r="DZ15" s="664"/>
      <c r="EA15" s="664"/>
      <c r="EB15" s="664"/>
      <c r="EC15" s="704"/>
    </row>
    <row r="16" spans="2:143" ht="11.25" customHeight="1" x14ac:dyDescent="0.15">
      <c r="B16" s="658" t="s">
        <v>265</v>
      </c>
      <c r="C16" s="659"/>
      <c r="D16" s="659"/>
      <c r="E16" s="659"/>
      <c r="F16" s="659"/>
      <c r="G16" s="659"/>
      <c r="H16" s="659"/>
      <c r="I16" s="659"/>
      <c r="J16" s="659"/>
      <c r="K16" s="659"/>
      <c r="L16" s="659"/>
      <c r="M16" s="659"/>
      <c r="N16" s="659"/>
      <c r="O16" s="659"/>
      <c r="P16" s="659"/>
      <c r="Q16" s="660"/>
      <c r="R16" s="661" t="s">
        <v>180</v>
      </c>
      <c r="S16" s="664"/>
      <c r="T16" s="664"/>
      <c r="U16" s="664"/>
      <c r="V16" s="664"/>
      <c r="W16" s="664"/>
      <c r="X16" s="664"/>
      <c r="Y16" s="665"/>
      <c r="Z16" s="723" t="s">
        <v>180</v>
      </c>
      <c r="AA16" s="723"/>
      <c r="AB16" s="723"/>
      <c r="AC16" s="723"/>
      <c r="AD16" s="724" t="s">
        <v>138</v>
      </c>
      <c r="AE16" s="724"/>
      <c r="AF16" s="724"/>
      <c r="AG16" s="724"/>
      <c r="AH16" s="724"/>
      <c r="AI16" s="724"/>
      <c r="AJ16" s="724"/>
      <c r="AK16" s="724"/>
      <c r="AL16" s="666" t="s">
        <v>180</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v>698</v>
      </c>
      <c r="BH16" s="664"/>
      <c r="BI16" s="664"/>
      <c r="BJ16" s="664"/>
      <c r="BK16" s="664"/>
      <c r="BL16" s="664"/>
      <c r="BM16" s="664"/>
      <c r="BN16" s="665"/>
      <c r="BO16" s="723">
        <v>0.1</v>
      </c>
      <c r="BP16" s="723"/>
      <c r="BQ16" s="723"/>
      <c r="BR16" s="723"/>
      <c r="BS16" s="669" t="s">
        <v>138</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v>166006</v>
      </c>
      <c r="CS16" s="664"/>
      <c r="CT16" s="664"/>
      <c r="CU16" s="664"/>
      <c r="CV16" s="664"/>
      <c r="CW16" s="664"/>
      <c r="CX16" s="664"/>
      <c r="CY16" s="665"/>
      <c r="CZ16" s="723">
        <v>1.9</v>
      </c>
      <c r="DA16" s="723"/>
      <c r="DB16" s="723"/>
      <c r="DC16" s="723"/>
      <c r="DD16" s="669" t="s">
        <v>180</v>
      </c>
      <c r="DE16" s="664"/>
      <c r="DF16" s="664"/>
      <c r="DG16" s="664"/>
      <c r="DH16" s="664"/>
      <c r="DI16" s="664"/>
      <c r="DJ16" s="664"/>
      <c r="DK16" s="664"/>
      <c r="DL16" s="664"/>
      <c r="DM16" s="664"/>
      <c r="DN16" s="664"/>
      <c r="DO16" s="664"/>
      <c r="DP16" s="665"/>
      <c r="DQ16" s="669">
        <v>3314</v>
      </c>
      <c r="DR16" s="664"/>
      <c r="DS16" s="664"/>
      <c r="DT16" s="664"/>
      <c r="DU16" s="664"/>
      <c r="DV16" s="664"/>
      <c r="DW16" s="664"/>
      <c r="DX16" s="664"/>
      <c r="DY16" s="664"/>
      <c r="DZ16" s="664"/>
      <c r="EA16" s="664"/>
      <c r="EB16" s="664"/>
      <c r="EC16" s="704"/>
    </row>
    <row r="17" spans="2:133" ht="11.25" customHeight="1" x14ac:dyDescent="0.15">
      <c r="B17" s="658" t="s">
        <v>268</v>
      </c>
      <c r="C17" s="659"/>
      <c r="D17" s="659"/>
      <c r="E17" s="659"/>
      <c r="F17" s="659"/>
      <c r="G17" s="659"/>
      <c r="H17" s="659"/>
      <c r="I17" s="659"/>
      <c r="J17" s="659"/>
      <c r="K17" s="659"/>
      <c r="L17" s="659"/>
      <c r="M17" s="659"/>
      <c r="N17" s="659"/>
      <c r="O17" s="659"/>
      <c r="P17" s="659"/>
      <c r="Q17" s="660"/>
      <c r="R17" s="661">
        <v>1732</v>
      </c>
      <c r="S17" s="664"/>
      <c r="T17" s="664"/>
      <c r="U17" s="664"/>
      <c r="V17" s="664"/>
      <c r="W17" s="664"/>
      <c r="X17" s="664"/>
      <c r="Y17" s="665"/>
      <c r="Z17" s="723">
        <v>0</v>
      </c>
      <c r="AA17" s="723"/>
      <c r="AB17" s="723"/>
      <c r="AC17" s="723"/>
      <c r="AD17" s="724">
        <v>1732</v>
      </c>
      <c r="AE17" s="724"/>
      <c r="AF17" s="724"/>
      <c r="AG17" s="724"/>
      <c r="AH17" s="724"/>
      <c r="AI17" s="724"/>
      <c r="AJ17" s="724"/>
      <c r="AK17" s="724"/>
      <c r="AL17" s="666">
        <v>0</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180</v>
      </c>
      <c r="BH17" s="664"/>
      <c r="BI17" s="664"/>
      <c r="BJ17" s="664"/>
      <c r="BK17" s="664"/>
      <c r="BL17" s="664"/>
      <c r="BM17" s="664"/>
      <c r="BN17" s="665"/>
      <c r="BO17" s="723" t="s">
        <v>180</v>
      </c>
      <c r="BP17" s="723"/>
      <c r="BQ17" s="723"/>
      <c r="BR17" s="723"/>
      <c r="BS17" s="669" t="s">
        <v>270</v>
      </c>
      <c r="BT17" s="664"/>
      <c r="BU17" s="664"/>
      <c r="BV17" s="664"/>
      <c r="BW17" s="664"/>
      <c r="BX17" s="664"/>
      <c r="BY17" s="664"/>
      <c r="BZ17" s="664"/>
      <c r="CA17" s="664"/>
      <c r="CB17" s="704"/>
      <c r="CD17" s="705" t="s">
        <v>271</v>
      </c>
      <c r="CE17" s="702"/>
      <c r="CF17" s="702"/>
      <c r="CG17" s="702"/>
      <c r="CH17" s="702"/>
      <c r="CI17" s="702"/>
      <c r="CJ17" s="702"/>
      <c r="CK17" s="702"/>
      <c r="CL17" s="702"/>
      <c r="CM17" s="702"/>
      <c r="CN17" s="702"/>
      <c r="CO17" s="702"/>
      <c r="CP17" s="702"/>
      <c r="CQ17" s="703"/>
      <c r="CR17" s="661">
        <v>1106529</v>
      </c>
      <c r="CS17" s="664"/>
      <c r="CT17" s="664"/>
      <c r="CU17" s="664"/>
      <c r="CV17" s="664"/>
      <c r="CW17" s="664"/>
      <c r="CX17" s="664"/>
      <c r="CY17" s="665"/>
      <c r="CZ17" s="723">
        <v>12.4</v>
      </c>
      <c r="DA17" s="723"/>
      <c r="DB17" s="723"/>
      <c r="DC17" s="723"/>
      <c r="DD17" s="669" t="s">
        <v>180</v>
      </c>
      <c r="DE17" s="664"/>
      <c r="DF17" s="664"/>
      <c r="DG17" s="664"/>
      <c r="DH17" s="664"/>
      <c r="DI17" s="664"/>
      <c r="DJ17" s="664"/>
      <c r="DK17" s="664"/>
      <c r="DL17" s="664"/>
      <c r="DM17" s="664"/>
      <c r="DN17" s="664"/>
      <c r="DO17" s="664"/>
      <c r="DP17" s="665"/>
      <c r="DQ17" s="669">
        <v>1084546</v>
      </c>
      <c r="DR17" s="664"/>
      <c r="DS17" s="664"/>
      <c r="DT17" s="664"/>
      <c r="DU17" s="664"/>
      <c r="DV17" s="664"/>
      <c r="DW17" s="664"/>
      <c r="DX17" s="664"/>
      <c r="DY17" s="664"/>
      <c r="DZ17" s="664"/>
      <c r="EA17" s="664"/>
      <c r="EB17" s="664"/>
      <c r="EC17" s="704"/>
    </row>
    <row r="18" spans="2:133" ht="11.25" customHeight="1" x14ac:dyDescent="0.15">
      <c r="B18" s="658" t="s">
        <v>272</v>
      </c>
      <c r="C18" s="659"/>
      <c r="D18" s="659"/>
      <c r="E18" s="659"/>
      <c r="F18" s="659"/>
      <c r="G18" s="659"/>
      <c r="H18" s="659"/>
      <c r="I18" s="659"/>
      <c r="J18" s="659"/>
      <c r="K18" s="659"/>
      <c r="L18" s="659"/>
      <c r="M18" s="659"/>
      <c r="N18" s="659"/>
      <c r="O18" s="659"/>
      <c r="P18" s="659"/>
      <c r="Q18" s="660"/>
      <c r="R18" s="661">
        <v>4629021</v>
      </c>
      <c r="S18" s="664"/>
      <c r="T18" s="664"/>
      <c r="U18" s="664"/>
      <c r="V18" s="664"/>
      <c r="W18" s="664"/>
      <c r="X18" s="664"/>
      <c r="Y18" s="665"/>
      <c r="Z18" s="723">
        <v>50.5</v>
      </c>
      <c r="AA18" s="723"/>
      <c r="AB18" s="723"/>
      <c r="AC18" s="723"/>
      <c r="AD18" s="724">
        <v>4160184</v>
      </c>
      <c r="AE18" s="724"/>
      <c r="AF18" s="724"/>
      <c r="AG18" s="724"/>
      <c r="AH18" s="724"/>
      <c r="AI18" s="724"/>
      <c r="AJ18" s="724"/>
      <c r="AK18" s="724"/>
      <c r="AL18" s="666">
        <v>74</v>
      </c>
      <c r="AM18" s="667"/>
      <c r="AN18" s="667"/>
      <c r="AO18" s="725"/>
      <c r="AP18" s="658" t="s">
        <v>273</v>
      </c>
      <c r="AQ18" s="659"/>
      <c r="AR18" s="659"/>
      <c r="AS18" s="659"/>
      <c r="AT18" s="659"/>
      <c r="AU18" s="659"/>
      <c r="AV18" s="659"/>
      <c r="AW18" s="659"/>
      <c r="AX18" s="659"/>
      <c r="AY18" s="659"/>
      <c r="AZ18" s="659"/>
      <c r="BA18" s="659"/>
      <c r="BB18" s="659"/>
      <c r="BC18" s="659"/>
      <c r="BD18" s="659"/>
      <c r="BE18" s="659"/>
      <c r="BF18" s="660"/>
      <c r="BG18" s="661" t="s">
        <v>180</v>
      </c>
      <c r="BH18" s="664"/>
      <c r="BI18" s="664"/>
      <c r="BJ18" s="664"/>
      <c r="BK18" s="664"/>
      <c r="BL18" s="664"/>
      <c r="BM18" s="664"/>
      <c r="BN18" s="665"/>
      <c r="BO18" s="723" t="s">
        <v>180</v>
      </c>
      <c r="BP18" s="723"/>
      <c r="BQ18" s="723"/>
      <c r="BR18" s="723"/>
      <c r="BS18" s="669" t="s">
        <v>180</v>
      </c>
      <c r="BT18" s="664"/>
      <c r="BU18" s="664"/>
      <c r="BV18" s="664"/>
      <c r="BW18" s="664"/>
      <c r="BX18" s="664"/>
      <c r="BY18" s="664"/>
      <c r="BZ18" s="664"/>
      <c r="CA18" s="664"/>
      <c r="CB18" s="704"/>
      <c r="CD18" s="705" t="s">
        <v>274</v>
      </c>
      <c r="CE18" s="702"/>
      <c r="CF18" s="702"/>
      <c r="CG18" s="702"/>
      <c r="CH18" s="702"/>
      <c r="CI18" s="702"/>
      <c r="CJ18" s="702"/>
      <c r="CK18" s="702"/>
      <c r="CL18" s="702"/>
      <c r="CM18" s="702"/>
      <c r="CN18" s="702"/>
      <c r="CO18" s="702"/>
      <c r="CP18" s="702"/>
      <c r="CQ18" s="703"/>
      <c r="CR18" s="661" t="s">
        <v>180</v>
      </c>
      <c r="CS18" s="664"/>
      <c r="CT18" s="664"/>
      <c r="CU18" s="664"/>
      <c r="CV18" s="664"/>
      <c r="CW18" s="664"/>
      <c r="CX18" s="664"/>
      <c r="CY18" s="665"/>
      <c r="CZ18" s="723" t="s">
        <v>180</v>
      </c>
      <c r="DA18" s="723"/>
      <c r="DB18" s="723"/>
      <c r="DC18" s="723"/>
      <c r="DD18" s="669" t="s">
        <v>180</v>
      </c>
      <c r="DE18" s="664"/>
      <c r="DF18" s="664"/>
      <c r="DG18" s="664"/>
      <c r="DH18" s="664"/>
      <c r="DI18" s="664"/>
      <c r="DJ18" s="664"/>
      <c r="DK18" s="664"/>
      <c r="DL18" s="664"/>
      <c r="DM18" s="664"/>
      <c r="DN18" s="664"/>
      <c r="DO18" s="664"/>
      <c r="DP18" s="665"/>
      <c r="DQ18" s="669" t="s">
        <v>180</v>
      </c>
      <c r="DR18" s="664"/>
      <c r="DS18" s="664"/>
      <c r="DT18" s="664"/>
      <c r="DU18" s="664"/>
      <c r="DV18" s="664"/>
      <c r="DW18" s="664"/>
      <c r="DX18" s="664"/>
      <c r="DY18" s="664"/>
      <c r="DZ18" s="664"/>
      <c r="EA18" s="664"/>
      <c r="EB18" s="664"/>
      <c r="EC18" s="704"/>
    </row>
    <row r="19" spans="2:133" ht="11.25" customHeight="1" x14ac:dyDescent="0.15">
      <c r="B19" s="658" t="s">
        <v>275</v>
      </c>
      <c r="C19" s="659"/>
      <c r="D19" s="659"/>
      <c r="E19" s="659"/>
      <c r="F19" s="659"/>
      <c r="G19" s="659"/>
      <c r="H19" s="659"/>
      <c r="I19" s="659"/>
      <c r="J19" s="659"/>
      <c r="K19" s="659"/>
      <c r="L19" s="659"/>
      <c r="M19" s="659"/>
      <c r="N19" s="659"/>
      <c r="O19" s="659"/>
      <c r="P19" s="659"/>
      <c r="Q19" s="660"/>
      <c r="R19" s="661">
        <v>4160184</v>
      </c>
      <c r="S19" s="664"/>
      <c r="T19" s="664"/>
      <c r="U19" s="664"/>
      <c r="V19" s="664"/>
      <c r="W19" s="664"/>
      <c r="X19" s="664"/>
      <c r="Y19" s="665"/>
      <c r="Z19" s="723">
        <v>45.4</v>
      </c>
      <c r="AA19" s="723"/>
      <c r="AB19" s="723"/>
      <c r="AC19" s="723"/>
      <c r="AD19" s="724">
        <v>4160184</v>
      </c>
      <c r="AE19" s="724"/>
      <c r="AF19" s="724"/>
      <c r="AG19" s="724"/>
      <c r="AH19" s="724"/>
      <c r="AI19" s="724"/>
      <c r="AJ19" s="724"/>
      <c r="AK19" s="724"/>
      <c r="AL19" s="666">
        <v>74</v>
      </c>
      <c r="AM19" s="667"/>
      <c r="AN19" s="667"/>
      <c r="AO19" s="725"/>
      <c r="AP19" s="658" t="s">
        <v>276</v>
      </c>
      <c r="AQ19" s="659"/>
      <c r="AR19" s="659"/>
      <c r="AS19" s="659"/>
      <c r="AT19" s="659"/>
      <c r="AU19" s="659"/>
      <c r="AV19" s="659"/>
      <c r="AW19" s="659"/>
      <c r="AX19" s="659"/>
      <c r="AY19" s="659"/>
      <c r="AZ19" s="659"/>
      <c r="BA19" s="659"/>
      <c r="BB19" s="659"/>
      <c r="BC19" s="659"/>
      <c r="BD19" s="659"/>
      <c r="BE19" s="659"/>
      <c r="BF19" s="660"/>
      <c r="BG19" s="661">
        <v>411</v>
      </c>
      <c r="BH19" s="664"/>
      <c r="BI19" s="664"/>
      <c r="BJ19" s="664"/>
      <c r="BK19" s="664"/>
      <c r="BL19" s="664"/>
      <c r="BM19" s="664"/>
      <c r="BN19" s="665"/>
      <c r="BO19" s="723">
        <v>0</v>
      </c>
      <c r="BP19" s="723"/>
      <c r="BQ19" s="723"/>
      <c r="BR19" s="723"/>
      <c r="BS19" s="669" t="s">
        <v>180</v>
      </c>
      <c r="BT19" s="664"/>
      <c r="BU19" s="664"/>
      <c r="BV19" s="664"/>
      <c r="BW19" s="664"/>
      <c r="BX19" s="664"/>
      <c r="BY19" s="664"/>
      <c r="BZ19" s="664"/>
      <c r="CA19" s="664"/>
      <c r="CB19" s="704"/>
      <c r="CD19" s="705" t="s">
        <v>277</v>
      </c>
      <c r="CE19" s="702"/>
      <c r="CF19" s="702"/>
      <c r="CG19" s="702"/>
      <c r="CH19" s="702"/>
      <c r="CI19" s="702"/>
      <c r="CJ19" s="702"/>
      <c r="CK19" s="702"/>
      <c r="CL19" s="702"/>
      <c r="CM19" s="702"/>
      <c r="CN19" s="702"/>
      <c r="CO19" s="702"/>
      <c r="CP19" s="702"/>
      <c r="CQ19" s="703"/>
      <c r="CR19" s="661" t="s">
        <v>278</v>
      </c>
      <c r="CS19" s="664"/>
      <c r="CT19" s="664"/>
      <c r="CU19" s="664"/>
      <c r="CV19" s="664"/>
      <c r="CW19" s="664"/>
      <c r="CX19" s="664"/>
      <c r="CY19" s="665"/>
      <c r="CZ19" s="723" t="s">
        <v>180</v>
      </c>
      <c r="DA19" s="723"/>
      <c r="DB19" s="723"/>
      <c r="DC19" s="723"/>
      <c r="DD19" s="669" t="s">
        <v>180</v>
      </c>
      <c r="DE19" s="664"/>
      <c r="DF19" s="664"/>
      <c r="DG19" s="664"/>
      <c r="DH19" s="664"/>
      <c r="DI19" s="664"/>
      <c r="DJ19" s="664"/>
      <c r="DK19" s="664"/>
      <c r="DL19" s="664"/>
      <c r="DM19" s="664"/>
      <c r="DN19" s="664"/>
      <c r="DO19" s="664"/>
      <c r="DP19" s="665"/>
      <c r="DQ19" s="669" t="s">
        <v>180</v>
      </c>
      <c r="DR19" s="664"/>
      <c r="DS19" s="664"/>
      <c r="DT19" s="664"/>
      <c r="DU19" s="664"/>
      <c r="DV19" s="664"/>
      <c r="DW19" s="664"/>
      <c r="DX19" s="664"/>
      <c r="DY19" s="664"/>
      <c r="DZ19" s="664"/>
      <c r="EA19" s="664"/>
      <c r="EB19" s="664"/>
      <c r="EC19" s="704"/>
    </row>
    <row r="20" spans="2:133" ht="11.25" customHeight="1" x14ac:dyDescent="0.15">
      <c r="B20" s="658" t="s">
        <v>279</v>
      </c>
      <c r="C20" s="659"/>
      <c r="D20" s="659"/>
      <c r="E20" s="659"/>
      <c r="F20" s="659"/>
      <c r="G20" s="659"/>
      <c r="H20" s="659"/>
      <c r="I20" s="659"/>
      <c r="J20" s="659"/>
      <c r="K20" s="659"/>
      <c r="L20" s="659"/>
      <c r="M20" s="659"/>
      <c r="N20" s="659"/>
      <c r="O20" s="659"/>
      <c r="P20" s="659"/>
      <c r="Q20" s="660"/>
      <c r="R20" s="661">
        <v>468837</v>
      </c>
      <c r="S20" s="664"/>
      <c r="T20" s="664"/>
      <c r="U20" s="664"/>
      <c r="V20" s="664"/>
      <c r="W20" s="664"/>
      <c r="X20" s="664"/>
      <c r="Y20" s="665"/>
      <c r="Z20" s="723">
        <v>5.0999999999999996</v>
      </c>
      <c r="AA20" s="723"/>
      <c r="AB20" s="723"/>
      <c r="AC20" s="723"/>
      <c r="AD20" s="724" t="s">
        <v>180</v>
      </c>
      <c r="AE20" s="724"/>
      <c r="AF20" s="724"/>
      <c r="AG20" s="724"/>
      <c r="AH20" s="724"/>
      <c r="AI20" s="724"/>
      <c r="AJ20" s="724"/>
      <c r="AK20" s="724"/>
      <c r="AL20" s="666" t="s">
        <v>180</v>
      </c>
      <c r="AM20" s="667"/>
      <c r="AN20" s="667"/>
      <c r="AO20" s="725"/>
      <c r="AP20" s="658" t="s">
        <v>280</v>
      </c>
      <c r="AQ20" s="659"/>
      <c r="AR20" s="659"/>
      <c r="AS20" s="659"/>
      <c r="AT20" s="659"/>
      <c r="AU20" s="659"/>
      <c r="AV20" s="659"/>
      <c r="AW20" s="659"/>
      <c r="AX20" s="659"/>
      <c r="AY20" s="659"/>
      <c r="AZ20" s="659"/>
      <c r="BA20" s="659"/>
      <c r="BB20" s="659"/>
      <c r="BC20" s="659"/>
      <c r="BD20" s="659"/>
      <c r="BE20" s="659"/>
      <c r="BF20" s="660"/>
      <c r="BG20" s="661">
        <v>411</v>
      </c>
      <c r="BH20" s="664"/>
      <c r="BI20" s="664"/>
      <c r="BJ20" s="664"/>
      <c r="BK20" s="664"/>
      <c r="BL20" s="664"/>
      <c r="BM20" s="664"/>
      <c r="BN20" s="665"/>
      <c r="BO20" s="723">
        <v>0</v>
      </c>
      <c r="BP20" s="723"/>
      <c r="BQ20" s="723"/>
      <c r="BR20" s="723"/>
      <c r="BS20" s="669" t="s">
        <v>180</v>
      </c>
      <c r="BT20" s="664"/>
      <c r="BU20" s="664"/>
      <c r="BV20" s="664"/>
      <c r="BW20" s="664"/>
      <c r="BX20" s="664"/>
      <c r="BY20" s="664"/>
      <c r="BZ20" s="664"/>
      <c r="CA20" s="664"/>
      <c r="CB20" s="704"/>
      <c r="CD20" s="705" t="s">
        <v>281</v>
      </c>
      <c r="CE20" s="702"/>
      <c r="CF20" s="702"/>
      <c r="CG20" s="702"/>
      <c r="CH20" s="702"/>
      <c r="CI20" s="702"/>
      <c r="CJ20" s="702"/>
      <c r="CK20" s="702"/>
      <c r="CL20" s="702"/>
      <c r="CM20" s="702"/>
      <c r="CN20" s="702"/>
      <c r="CO20" s="702"/>
      <c r="CP20" s="702"/>
      <c r="CQ20" s="703"/>
      <c r="CR20" s="661">
        <v>8934668</v>
      </c>
      <c r="CS20" s="664"/>
      <c r="CT20" s="664"/>
      <c r="CU20" s="664"/>
      <c r="CV20" s="664"/>
      <c r="CW20" s="664"/>
      <c r="CX20" s="664"/>
      <c r="CY20" s="665"/>
      <c r="CZ20" s="723">
        <v>100</v>
      </c>
      <c r="DA20" s="723"/>
      <c r="DB20" s="723"/>
      <c r="DC20" s="723"/>
      <c r="DD20" s="669">
        <v>1255768</v>
      </c>
      <c r="DE20" s="664"/>
      <c r="DF20" s="664"/>
      <c r="DG20" s="664"/>
      <c r="DH20" s="664"/>
      <c r="DI20" s="664"/>
      <c r="DJ20" s="664"/>
      <c r="DK20" s="664"/>
      <c r="DL20" s="664"/>
      <c r="DM20" s="664"/>
      <c r="DN20" s="664"/>
      <c r="DO20" s="664"/>
      <c r="DP20" s="665"/>
      <c r="DQ20" s="669">
        <v>6763980</v>
      </c>
      <c r="DR20" s="664"/>
      <c r="DS20" s="664"/>
      <c r="DT20" s="664"/>
      <c r="DU20" s="664"/>
      <c r="DV20" s="664"/>
      <c r="DW20" s="664"/>
      <c r="DX20" s="664"/>
      <c r="DY20" s="664"/>
      <c r="DZ20" s="664"/>
      <c r="EA20" s="664"/>
      <c r="EB20" s="664"/>
      <c r="EC20" s="704"/>
    </row>
    <row r="21" spans="2:133" ht="11.25" customHeight="1" x14ac:dyDescent="0.15">
      <c r="B21" s="658" t="s">
        <v>282</v>
      </c>
      <c r="C21" s="659"/>
      <c r="D21" s="659"/>
      <c r="E21" s="659"/>
      <c r="F21" s="659"/>
      <c r="G21" s="659"/>
      <c r="H21" s="659"/>
      <c r="I21" s="659"/>
      <c r="J21" s="659"/>
      <c r="K21" s="659"/>
      <c r="L21" s="659"/>
      <c r="M21" s="659"/>
      <c r="N21" s="659"/>
      <c r="O21" s="659"/>
      <c r="P21" s="659"/>
      <c r="Q21" s="660"/>
      <c r="R21" s="661" t="s">
        <v>180</v>
      </c>
      <c r="S21" s="664"/>
      <c r="T21" s="664"/>
      <c r="U21" s="664"/>
      <c r="V21" s="664"/>
      <c r="W21" s="664"/>
      <c r="X21" s="664"/>
      <c r="Y21" s="665"/>
      <c r="Z21" s="723" t="s">
        <v>138</v>
      </c>
      <c r="AA21" s="723"/>
      <c r="AB21" s="723"/>
      <c r="AC21" s="723"/>
      <c r="AD21" s="724" t="s">
        <v>278</v>
      </c>
      <c r="AE21" s="724"/>
      <c r="AF21" s="724"/>
      <c r="AG21" s="724"/>
      <c r="AH21" s="724"/>
      <c r="AI21" s="724"/>
      <c r="AJ21" s="724"/>
      <c r="AK21" s="724"/>
      <c r="AL21" s="666" t="s">
        <v>270</v>
      </c>
      <c r="AM21" s="667"/>
      <c r="AN21" s="667"/>
      <c r="AO21" s="725"/>
      <c r="AP21" s="769" t="s">
        <v>283</v>
      </c>
      <c r="AQ21" s="776"/>
      <c r="AR21" s="776"/>
      <c r="AS21" s="776"/>
      <c r="AT21" s="776"/>
      <c r="AU21" s="776"/>
      <c r="AV21" s="776"/>
      <c r="AW21" s="776"/>
      <c r="AX21" s="776"/>
      <c r="AY21" s="776"/>
      <c r="AZ21" s="776"/>
      <c r="BA21" s="776"/>
      <c r="BB21" s="776"/>
      <c r="BC21" s="776"/>
      <c r="BD21" s="776"/>
      <c r="BE21" s="776"/>
      <c r="BF21" s="771"/>
      <c r="BG21" s="661">
        <v>411</v>
      </c>
      <c r="BH21" s="664"/>
      <c r="BI21" s="664"/>
      <c r="BJ21" s="664"/>
      <c r="BK21" s="664"/>
      <c r="BL21" s="664"/>
      <c r="BM21" s="664"/>
      <c r="BN21" s="665"/>
      <c r="BO21" s="723">
        <v>0</v>
      </c>
      <c r="BP21" s="723"/>
      <c r="BQ21" s="723"/>
      <c r="BR21" s="723"/>
      <c r="BS21" s="669" t="s">
        <v>180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284</v>
      </c>
      <c r="C22" s="659"/>
      <c r="D22" s="659"/>
      <c r="E22" s="659"/>
      <c r="F22" s="659"/>
      <c r="G22" s="659"/>
      <c r="H22" s="659"/>
      <c r="I22" s="659"/>
      <c r="J22" s="659"/>
      <c r="K22" s="659"/>
      <c r="L22" s="659"/>
      <c r="M22" s="659"/>
      <c r="N22" s="659"/>
      <c r="O22" s="659"/>
      <c r="P22" s="659"/>
      <c r="Q22" s="660"/>
      <c r="R22" s="661">
        <v>6061998</v>
      </c>
      <c r="S22" s="664"/>
      <c r="T22" s="664"/>
      <c r="U22" s="664"/>
      <c r="V22" s="664"/>
      <c r="W22" s="664"/>
      <c r="X22" s="664"/>
      <c r="Y22" s="665"/>
      <c r="Z22" s="723">
        <v>66.2</v>
      </c>
      <c r="AA22" s="723"/>
      <c r="AB22" s="723"/>
      <c r="AC22" s="723"/>
      <c r="AD22" s="724">
        <v>5593161</v>
      </c>
      <c r="AE22" s="724"/>
      <c r="AF22" s="724"/>
      <c r="AG22" s="724"/>
      <c r="AH22" s="724"/>
      <c r="AI22" s="724"/>
      <c r="AJ22" s="724"/>
      <c r="AK22" s="724"/>
      <c r="AL22" s="666">
        <v>99.4</v>
      </c>
      <c r="AM22" s="667"/>
      <c r="AN22" s="667"/>
      <c r="AO22" s="725"/>
      <c r="AP22" s="769" t="s">
        <v>285</v>
      </c>
      <c r="AQ22" s="776"/>
      <c r="AR22" s="776"/>
      <c r="AS22" s="776"/>
      <c r="AT22" s="776"/>
      <c r="AU22" s="776"/>
      <c r="AV22" s="776"/>
      <c r="AW22" s="776"/>
      <c r="AX22" s="776"/>
      <c r="AY22" s="776"/>
      <c r="AZ22" s="776"/>
      <c r="BA22" s="776"/>
      <c r="BB22" s="776"/>
      <c r="BC22" s="776"/>
      <c r="BD22" s="776"/>
      <c r="BE22" s="776"/>
      <c r="BF22" s="771"/>
      <c r="BG22" s="661" t="s">
        <v>180</v>
      </c>
      <c r="BH22" s="664"/>
      <c r="BI22" s="664"/>
      <c r="BJ22" s="664"/>
      <c r="BK22" s="664"/>
      <c r="BL22" s="664"/>
      <c r="BM22" s="664"/>
      <c r="BN22" s="665"/>
      <c r="BO22" s="723" t="s">
        <v>180</v>
      </c>
      <c r="BP22" s="723"/>
      <c r="BQ22" s="723"/>
      <c r="BR22" s="723"/>
      <c r="BS22" s="669" t="s">
        <v>286</v>
      </c>
      <c r="BT22" s="664"/>
      <c r="BU22" s="664"/>
      <c r="BV22" s="664"/>
      <c r="BW22" s="664"/>
      <c r="BX22" s="664"/>
      <c r="BY22" s="664"/>
      <c r="BZ22" s="664"/>
      <c r="CA22" s="664"/>
      <c r="CB22" s="704"/>
      <c r="CD22" s="778" t="s">
        <v>287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288</v>
      </c>
      <c r="C23" s="659"/>
      <c r="D23" s="659"/>
      <c r="E23" s="659"/>
      <c r="F23" s="659"/>
      <c r="G23" s="659"/>
      <c r="H23" s="659"/>
      <c r="I23" s="659"/>
      <c r="J23" s="659"/>
      <c r="K23" s="659"/>
      <c r="L23" s="659"/>
      <c r="M23" s="659"/>
      <c r="N23" s="659"/>
      <c r="O23" s="659"/>
      <c r="P23" s="659"/>
      <c r="Q23" s="660"/>
      <c r="R23" s="661">
        <v>838</v>
      </c>
      <c r="S23" s="664"/>
      <c r="T23" s="664"/>
      <c r="U23" s="664"/>
      <c r="V23" s="664"/>
      <c r="W23" s="664"/>
      <c r="X23" s="664"/>
      <c r="Y23" s="665"/>
      <c r="Z23" s="723">
        <v>0</v>
      </c>
      <c r="AA23" s="723"/>
      <c r="AB23" s="723"/>
      <c r="AC23" s="723"/>
      <c r="AD23" s="724">
        <v>838</v>
      </c>
      <c r="AE23" s="724"/>
      <c r="AF23" s="724"/>
      <c r="AG23" s="724"/>
      <c r="AH23" s="724"/>
      <c r="AI23" s="724"/>
      <c r="AJ23" s="724"/>
      <c r="AK23" s="724"/>
      <c r="AL23" s="666">
        <v>0</v>
      </c>
      <c r="AM23" s="667"/>
      <c r="AN23" s="667"/>
      <c r="AO23" s="725"/>
      <c r="AP23" s="769" t="s">
        <v>289</v>
      </c>
      <c r="AQ23" s="776"/>
      <c r="AR23" s="776"/>
      <c r="AS23" s="776"/>
      <c r="AT23" s="776"/>
      <c r="AU23" s="776"/>
      <c r="AV23" s="776"/>
      <c r="AW23" s="776"/>
      <c r="AX23" s="776"/>
      <c r="AY23" s="776"/>
      <c r="AZ23" s="776"/>
      <c r="BA23" s="776"/>
      <c r="BB23" s="776"/>
      <c r="BC23" s="776"/>
      <c r="BD23" s="776"/>
      <c r="BE23" s="776"/>
      <c r="BF23" s="771"/>
      <c r="BG23" s="661" t="s">
        <v>180</v>
      </c>
      <c r="BH23" s="664"/>
      <c r="BI23" s="664"/>
      <c r="BJ23" s="664"/>
      <c r="BK23" s="664"/>
      <c r="BL23" s="664"/>
      <c r="BM23" s="664"/>
      <c r="BN23" s="665"/>
      <c r="BO23" s="723" t="s">
        <v>180</v>
      </c>
      <c r="BP23" s="723"/>
      <c r="BQ23" s="723"/>
      <c r="BR23" s="723"/>
      <c r="BS23" s="669" t="s">
        <v>180</v>
      </c>
      <c r="BT23" s="664"/>
      <c r="BU23" s="664"/>
      <c r="BV23" s="664"/>
      <c r="BW23" s="664"/>
      <c r="BX23" s="664"/>
      <c r="BY23" s="664"/>
      <c r="BZ23" s="664"/>
      <c r="CA23" s="664"/>
      <c r="CB23" s="704"/>
      <c r="CD23" s="778" t="s">
        <v>226</v>
      </c>
      <c r="CE23" s="779"/>
      <c r="CF23" s="779"/>
      <c r="CG23" s="779"/>
      <c r="CH23" s="779"/>
      <c r="CI23" s="779"/>
      <c r="CJ23" s="779"/>
      <c r="CK23" s="779"/>
      <c r="CL23" s="779"/>
      <c r="CM23" s="779"/>
      <c r="CN23" s="779"/>
      <c r="CO23" s="779"/>
      <c r="CP23" s="779"/>
      <c r="CQ23" s="780"/>
      <c r="CR23" s="778" t="s">
        <v>290</v>
      </c>
      <c r="CS23" s="779"/>
      <c r="CT23" s="779"/>
      <c r="CU23" s="779"/>
      <c r="CV23" s="779"/>
      <c r="CW23" s="779"/>
      <c r="CX23" s="779"/>
      <c r="CY23" s="780"/>
      <c r="CZ23" s="778" t="s">
        <v>291</v>
      </c>
      <c r="DA23" s="779"/>
      <c r="DB23" s="779"/>
      <c r="DC23" s="780"/>
      <c r="DD23" s="778" t="s">
        <v>292</v>
      </c>
      <c r="DE23" s="779"/>
      <c r="DF23" s="779"/>
      <c r="DG23" s="779"/>
      <c r="DH23" s="779"/>
      <c r="DI23" s="779"/>
      <c r="DJ23" s="779"/>
      <c r="DK23" s="780"/>
      <c r="DL23" s="787" t="s">
        <v>293</v>
      </c>
      <c r="DM23" s="788"/>
      <c r="DN23" s="788"/>
      <c r="DO23" s="788"/>
      <c r="DP23" s="788"/>
      <c r="DQ23" s="788"/>
      <c r="DR23" s="788"/>
      <c r="DS23" s="788"/>
      <c r="DT23" s="788"/>
      <c r="DU23" s="788"/>
      <c r="DV23" s="789"/>
      <c r="DW23" s="778" t="s">
        <v>294</v>
      </c>
      <c r="DX23" s="779"/>
      <c r="DY23" s="779"/>
      <c r="DZ23" s="779"/>
      <c r="EA23" s="779"/>
      <c r="EB23" s="779"/>
      <c r="EC23" s="780"/>
    </row>
    <row r="24" spans="2:133" ht="11.25" customHeight="1" x14ac:dyDescent="0.15">
      <c r="B24" s="658" t="s">
        <v>295</v>
      </c>
      <c r="C24" s="659"/>
      <c r="D24" s="659"/>
      <c r="E24" s="659"/>
      <c r="F24" s="659"/>
      <c r="G24" s="659"/>
      <c r="H24" s="659"/>
      <c r="I24" s="659"/>
      <c r="J24" s="659"/>
      <c r="K24" s="659"/>
      <c r="L24" s="659"/>
      <c r="M24" s="659"/>
      <c r="N24" s="659"/>
      <c r="O24" s="659"/>
      <c r="P24" s="659"/>
      <c r="Q24" s="660"/>
      <c r="R24" s="661">
        <v>21382</v>
      </c>
      <c r="S24" s="664"/>
      <c r="T24" s="664"/>
      <c r="U24" s="664"/>
      <c r="V24" s="664"/>
      <c r="W24" s="664"/>
      <c r="X24" s="664"/>
      <c r="Y24" s="665"/>
      <c r="Z24" s="723">
        <v>0.2</v>
      </c>
      <c r="AA24" s="723"/>
      <c r="AB24" s="723"/>
      <c r="AC24" s="723"/>
      <c r="AD24" s="724">
        <v>6225</v>
      </c>
      <c r="AE24" s="724"/>
      <c r="AF24" s="724"/>
      <c r="AG24" s="724"/>
      <c r="AH24" s="724"/>
      <c r="AI24" s="724"/>
      <c r="AJ24" s="724"/>
      <c r="AK24" s="724"/>
      <c r="AL24" s="666">
        <v>0.1</v>
      </c>
      <c r="AM24" s="667"/>
      <c r="AN24" s="667"/>
      <c r="AO24" s="725"/>
      <c r="AP24" s="769" t="s">
        <v>296</v>
      </c>
      <c r="AQ24" s="776"/>
      <c r="AR24" s="776"/>
      <c r="AS24" s="776"/>
      <c r="AT24" s="776"/>
      <c r="AU24" s="776"/>
      <c r="AV24" s="776"/>
      <c r="AW24" s="776"/>
      <c r="AX24" s="776"/>
      <c r="AY24" s="776"/>
      <c r="AZ24" s="776"/>
      <c r="BA24" s="776"/>
      <c r="BB24" s="776"/>
      <c r="BC24" s="776"/>
      <c r="BD24" s="776"/>
      <c r="BE24" s="776"/>
      <c r="BF24" s="771"/>
      <c r="BG24" s="661" t="s">
        <v>180</v>
      </c>
      <c r="BH24" s="664"/>
      <c r="BI24" s="664"/>
      <c r="BJ24" s="664"/>
      <c r="BK24" s="664"/>
      <c r="BL24" s="664"/>
      <c r="BM24" s="664"/>
      <c r="BN24" s="665"/>
      <c r="BO24" s="723" t="s">
        <v>180</v>
      </c>
      <c r="BP24" s="723"/>
      <c r="BQ24" s="723"/>
      <c r="BR24" s="723"/>
      <c r="BS24" s="669" t="s">
        <v>180</v>
      </c>
      <c r="BT24" s="664"/>
      <c r="BU24" s="664"/>
      <c r="BV24" s="664"/>
      <c r="BW24" s="664"/>
      <c r="BX24" s="664"/>
      <c r="BY24" s="664"/>
      <c r="BZ24" s="664"/>
      <c r="CA24" s="664"/>
      <c r="CB24" s="704"/>
      <c r="CD24" s="732" t="s">
        <v>297</v>
      </c>
      <c r="CE24" s="733"/>
      <c r="CF24" s="733"/>
      <c r="CG24" s="733"/>
      <c r="CH24" s="733"/>
      <c r="CI24" s="733"/>
      <c r="CJ24" s="733"/>
      <c r="CK24" s="733"/>
      <c r="CL24" s="733"/>
      <c r="CM24" s="733"/>
      <c r="CN24" s="733"/>
      <c r="CO24" s="733"/>
      <c r="CP24" s="733"/>
      <c r="CQ24" s="734"/>
      <c r="CR24" s="726">
        <v>3305881</v>
      </c>
      <c r="CS24" s="727"/>
      <c r="CT24" s="727"/>
      <c r="CU24" s="727"/>
      <c r="CV24" s="727"/>
      <c r="CW24" s="727"/>
      <c r="CX24" s="727"/>
      <c r="CY24" s="773"/>
      <c r="CZ24" s="774">
        <v>37</v>
      </c>
      <c r="DA24" s="743"/>
      <c r="DB24" s="743"/>
      <c r="DC24" s="777"/>
      <c r="DD24" s="772">
        <v>2809444</v>
      </c>
      <c r="DE24" s="727"/>
      <c r="DF24" s="727"/>
      <c r="DG24" s="727"/>
      <c r="DH24" s="727"/>
      <c r="DI24" s="727"/>
      <c r="DJ24" s="727"/>
      <c r="DK24" s="773"/>
      <c r="DL24" s="772">
        <v>2731049</v>
      </c>
      <c r="DM24" s="727"/>
      <c r="DN24" s="727"/>
      <c r="DO24" s="727"/>
      <c r="DP24" s="727"/>
      <c r="DQ24" s="727"/>
      <c r="DR24" s="727"/>
      <c r="DS24" s="727"/>
      <c r="DT24" s="727"/>
      <c r="DU24" s="727"/>
      <c r="DV24" s="773"/>
      <c r="DW24" s="774">
        <v>46.7</v>
      </c>
      <c r="DX24" s="743"/>
      <c r="DY24" s="743"/>
      <c r="DZ24" s="743"/>
      <c r="EA24" s="743"/>
      <c r="EB24" s="743"/>
      <c r="EC24" s="775"/>
    </row>
    <row r="25" spans="2:133" ht="11.25" customHeight="1" x14ac:dyDescent="0.15">
      <c r="B25" s="658" t="s">
        <v>298</v>
      </c>
      <c r="C25" s="659"/>
      <c r="D25" s="659"/>
      <c r="E25" s="659"/>
      <c r="F25" s="659"/>
      <c r="G25" s="659"/>
      <c r="H25" s="659"/>
      <c r="I25" s="659"/>
      <c r="J25" s="659"/>
      <c r="K25" s="659"/>
      <c r="L25" s="659"/>
      <c r="M25" s="659"/>
      <c r="N25" s="659"/>
      <c r="O25" s="659"/>
      <c r="P25" s="659"/>
      <c r="Q25" s="660"/>
      <c r="R25" s="661">
        <v>75041</v>
      </c>
      <c r="S25" s="664"/>
      <c r="T25" s="664"/>
      <c r="U25" s="664"/>
      <c r="V25" s="664"/>
      <c r="W25" s="664"/>
      <c r="X25" s="664"/>
      <c r="Y25" s="665"/>
      <c r="Z25" s="723">
        <v>0.8</v>
      </c>
      <c r="AA25" s="723"/>
      <c r="AB25" s="723"/>
      <c r="AC25" s="723"/>
      <c r="AD25" s="724">
        <v>5827</v>
      </c>
      <c r="AE25" s="724"/>
      <c r="AF25" s="724"/>
      <c r="AG25" s="724"/>
      <c r="AH25" s="724"/>
      <c r="AI25" s="724"/>
      <c r="AJ25" s="724"/>
      <c r="AK25" s="724"/>
      <c r="AL25" s="666">
        <v>0.1</v>
      </c>
      <c r="AM25" s="667"/>
      <c r="AN25" s="667"/>
      <c r="AO25" s="725"/>
      <c r="AP25" s="769" t="s">
        <v>299</v>
      </c>
      <c r="AQ25" s="776"/>
      <c r="AR25" s="776"/>
      <c r="AS25" s="776"/>
      <c r="AT25" s="776"/>
      <c r="AU25" s="776"/>
      <c r="AV25" s="776"/>
      <c r="AW25" s="776"/>
      <c r="AX25" s="776"/>
      <c r="AY25" s="776"/>
      <c r="AZ25" s="776"/>
      <c r="BA25" s="776"/>
      <c r="BB25" s="776"/>
      <c r="BC25" s="776"/>
      <c r="BD25" s="776"/>
      <c r="BE25" s="776"/>
      <c r="BF25" s="771"/>
      <c r="BG25" s="661" t="s">
        <v>180</v>
      </c>
      <c r="BH25" s="664"/>
      <c r="BI25" s="664"/>
      <c r="BJ25" s="664"/>
      <c r="BK25" s="664"/>
      <c r="BL25" s="664"/>
      <c r="BM25" s="664"/>
      <c r="BN25" s="665"/>
      <c r="BO25" s="723" t="s">
        <v>180</v>
      </c>
      <c r="BP25" s="723"/>
      <c r="BQ25" s="723"/>
      <c r="BR25" s="723"/>
      <c r="BS25" s="669" t="s">
        <v>180</v>
      </c>
      <c r="BT25" s="664"/>
      <c r="BU25" s="664"/>
      <c r="BV25" s="664"/>
      <c r="BW25" s="664"/>
      <c r="BX25" s="664"/>
      <c r="BY25" s="664"/>
      <c r="BZ25" s="664"/>
      <c r="CA25" s="664"/>
      <c r="CB25" s="704"/>
      <c r="CD25" s="705" t="s">
        <v>300</v>
      </c>
      <c r="CE25" s="702"/>
      <c r="CF25" s="702"/>
      <c r="CG25" s="702"/>
      <c r="CH25" s="702"/>
      <c r="CI25" s="702"/>
      <c r="CJ25" s="702"/>
      <c r="CK25" s="702"/>
      <c r="CL25" s="702"/>
      <c r="CM25" s="702"/>
      <c r="CN25" s="702"/>
      <c r="CO25" s="702"/>
      <c r="CP25" s="702"/>
      <c r="CQ25" s="703"/>
      <c r="CR25" s="661">
        <v>1614783</v>
      </c>
      <c r="CS25" s="662"/>
      <c r="CT25" s="662"/>
      <c r="CU25" s="662"/>
      <c r="CV25" s="662"/>
      <c r="CW25" s="662"/>
      <c r="CX25" s="662"/>
      <c r="CY25" s="663"/>
      <c r="CZ25" s="666">
        <v>18.100000000000001</v>
      </c>
      <c r="DA25" s="695"/>
      <c r="DB25" s="695"/>
      <c r="DC25" s="696"/>
      <c r="DD25" s="669">
        <v>1555989</v>
      </c>
      <c r="DE25" s="662"/>
      <c r="DF25" s="662"/>
      <c r="DG25" s="662"/>
      <c r="DH25" s="662"/>
      <c r="DI25" s="662"/>
      <c r="DJ25" s="662"/>
      <c r="DK25" s="663"/>
      <c r="DL25" s="669">
        <v>1480472</v>
      </c>
      <c r="DM25" s="662"/>
      <c r="DN25" s="662"/>
      <c r="DO25" s="662"/>
      <c r="DP25" s="662"/>
      <c r="DQ25" s="662"/>
      <c r="DR25" s="662"/>
      <c r="DS25" s="662"/>
      <c r="DT25" s="662"/>
      <c r="DU25" s="662"/>
      <c r="DV25" s="663"/>
      <c r="DW25" s="666">
        <v>25.3</v>
      </c>
      <c r="DX25" s="695"/>
      <c r="DY25" s="695"/>
      <c r="DZ25" s="695"/>
      <c r="EA25" s="695"/>
      <c r="EB25" s="695"/>
      <c r="EC25" s="697"/>
    </row>
    <row r="26" spans="2:133" ht="11.25" customHeight="1" x14ac:dyDescent="0.15">
      <c r="B26" s="658" t="s">
        <v>301</v>
      </c>
      <c r="C26" s="659"/>
      <c r="D26" s="659"/>
      <c r="E26" s="659"/>
      <c r="F26" s="659"/>
      <c r="G26" s="659"/>
      <c r="H26" s="659"/>
      <c r="I26" s="659"/>
      <c r="J26" s="659"/>
      <c r="K26" s="659"/>
      <c r="L26" s="659"/>
      <c r="M26" s="659"/>
      <c r="N26" s="659"/>
      <c r="O26" s="659"/>
      <c r="P26" s="659"/>
      <c r="Q26" s="660"/>
      <c r="R26" s="661">
        <v>11491</v>
      </c>
      <c r="S26" s="664"/>
      <c r="T26" s="664"/>
      <c r="U26" s="664"/>
      <c r="V26" s="664"/>
      <c r="W26" s="664"/>
      <c r="X26" s="664"/>
      <c r="Y26" s="665"/>
      <c r="Z26" s="723">
        <v>0.1</v>
      </c>
      <c r="AA26" s="723"/>
      <c r="AB26" s="723"/>
      <c r="AC26" s="723"/>
      <c r="AD26" s="724" t="s">
        <v>180</v>
      </c>
      <c r="AE26" s="724"/>
      <c r="AF26" s="724"/>
      <c r="AG26" s="724"/>
      <c r="AH26" s="724"/>
      <c r="AI26" s="724"/>
      <c r="AJ26" s="724"/>
      <c r="AK26" s="724"/>
      <c r="AL26" s="666" t="s">
        <v>180</v>
      </c>
      <c r="AM26" s="667"/>
      <c r="AN26" s="667"/>
      <c r="AO26" s="725"/>
      <c r="AP26" s="769" t="s">
        <v>302</v>
      </c>
      <c r="AQ26" s="770"/>
      <c r="AR26" s="770"/>
      <c r="AS26" s="770"/>
      <c r="AT26" s="770"/>
      <c r="AU26" s="770"/>
      <c r="AV26" s="770"/>
      <c r="AW26" s="770"/>
      <c r="AX26" s="770"/>
      <c r="AY26" s="770"/>
      <c r="AZ26" s="770"/>
      <c r="BA26" s="770"/>
      <c r="BB26" s="770"/>
      <c r="BC26" s="770"/>
      <c r="BD26" s="770"/>
      <c r="BE26" s="770"/>
      <c r="BF26" s="771"/>
      <c r="BG26" s="661" t="s">
        <v>180</v>
      </c>
      <c r="BH26" s="664"/>
      <c r="BI26" s="664"/>
      <c r="BJ26" s="664"/>
      <c r="BK26" s="664"/>
      <c r="BL26" s="664"/>
      <c r="BM26" s="664"/>
      <c r="BN26" s="665"/>
      <c r="BO26" s="723" t="s">
        <v>278</v>
      </c>
      <c r="BP26" s="723"/>
      <c r="BQ26" s="723"/>
      <c r="BR26" s="723"/>
      <c r="BS26" s="669" t="s">
        <v>180</v>
      </c>
      <c r="BT26" s="664"/>
      <c r="BU26" s="664"/>
      <c r="BV26" s="664"/>
      <c r="BW26" s="664"/>
      <c r="BX26" s="664"/>
      <c r="BY26" s="664"/>
      <c r="BZ26" s="664"/>
      <c r="CA26" s="664"/>
      <c r="CB26" s="704"/>
      <c r="CD26" s="705" t="s">
        <v>303</v>
      </c>
      <c r="CE26" s="702"/>
      <c r="CF26" s="702"/>
      <c r="CG26" s="702"/>
      <c r="CH26" s="702"/>
      <c r="CI26" s="702"/>
      <c r="CJ26" s="702"/>
      <c r="CK26" s="702"/>
      <c r="CL26" s="702"/>
      <c r="CM26" s="702"/>
      <c r="CN26" s="702"/>
      <c r="CO26" s="702"/>
      <c r="CP26" s="702"/>
      <c r="CQ26" s="703"/>
      <c r="CR26" s="661">
        <v>1065248</v>
      </c>
      <c r="CS26" s="664"/>
      <c r="CT26" s="664"/>
      <c r="CU26" s="664"/>
      <c r="CV26" s="664"/>
      <c r="CW26" s="664"/>
      <c r="CX26" s="664"/>
      <c r="CY26" s="665"/>
      <c r="CZ26" s="666">
        <v>11.9</v>
      </c>
      <c r="DA26" s="695"/>
      <c r="DB26" s="695"/>
      <c r="DC26" s="696"/>
      <c r="DD26" s="669">
        <v>1009185</v>
      </c>
      <c r="DE26" s="664"/>
      <c r="DF26" s="664"/>
      <c r="DG26" s="664"/>
      <c r="DH26" s="664"/>
      <c r="DI26" s="664"/>
      <c r="DJ26" s="664"/>
      <c r="DK26" s="665"/>
      <c r="DL26" s="669" t="s">
        <v>180</v>
      </c>
      <c r="DM26" s="664"/>
      <c r="DN26" s="664"/>
      <c r="DO26" s="664"/>
      <c r="DP26" s="664"/>
      <c r="DQ26" s="664"/>
      <c r="DR26" s="664"/>
      <c r="DS26" s="664"/>
      <c r="DT26" s="664"/>
      <c r="DU26" s="664"/>
      <c r="DV26" s="665"/>
      <c r="DW26" s="666" t="s">
        <v>180</v>
      </c>
      <c r="DX26" s="695"/>
      <c r="DY26" s="695"/>
      <c r="DZ26" s="695"/>
      <c r="EA26" s="695"/>
      <c r="EB26" s="695"/>
      <c r="EC26" s="697"/>
    </row>
    <row r="27" spans="2:133" ht="11.25" customHeight="1" x14ac:dyDescent="0.15">
      <c r="B27" s="658" t="s">
        <v>304</v>
      </c>
      <c r="C27" s="659"/>
      <c r="D27" s="659"/>
      <c r="E27" s="659"/>
      <c r="F27" s="659"/>
      <c r="G27" s="659"/>
      <c r="H27" s="659"/>
      <c r="I27" s="659"/>
      <c r="J27" s="659"/>
      <c r="K27" s="659"/>
      <c r="L27" s="659"/>
      <c r="M27" s="659"/>
      <c r="N27" s="659"/>
      <c r="O27" s="659"/>
      <c r="P27" s="659"/>
      <c r="Q27" s="660"/>
      <c r="R27" s="661">
        <v>654372</v>
      </c>
      <c r="S27" s="664"/>
      <c r="T27" s="664"/>
      <c r="U27" s="664"/>
      <c r="V27" s="664"/>
      <c r="W27" s="664"/>
      <c r="X27" s="664"/>
      <c r="Y27" s="665"/>
      <c r="Z27" s="723">
        <v>7.1</v>
      </c>
      <c r="AA27" s="723"/>
      <c r="AB27" s="723"/>
      <c r="AC27" s="723"/>
      <c r="AD27" s="724" t="s">
        <v>138</v>
      </c>
      <c r="AE27" s="724"/>
      <c r="AF27" s="724"/>
      <c r="AG27" s="724"/>
      <c r="AH27" s="724"/>
      <c r="AI27" s="724"/>
      <c r="AJ27" s="724"/>
      <c r="AK27" s="724"/>
      <c r="AL27" s="666" t="s">
        <v>180</v>
      </c>
      <c r="AM27" s="667"/>
      <c r="AN27" s="667"/>
      <c r="AO27" s="725"/>
      <c r="AP27" s="658" t="s">
        <v>305</v>
      </c>
      <c r="AQ27" s="659"/>
      <c r="AR27" s="659"/>
      <c r="AS27" s="659"/>
      <c r="AT27" s="659"/>
      <c r="AU27" s="659"/>
      <c r="AV27" s="659"/>
      <c r="AW27" s="659"/>
      <c r="AX27" s="659"/>
      <c r="AY27" s="659"/>
      <c r="AZ27" s="659"/>
      <c r="BA27" s="659"/>
      <c r="BB27" s="659"/>
      <c r="BC27" s="659"/>
      <c r="BD27" s="659"/>
      <c r="BE27" s="659"/>
      <c r="BF27" s="660"/>
      <c r="BG27" s="661">
        <v>1102952</v>
      </c>
      <c r="BH27" s="664"/>
      <c r="BI27" s="664"/>
      <c r="BJ27" s="664"/>
      <c r="BK27" s="664"/>
      <c r="BL27" s="664"/>
      <c r="BM27" s="664"/>
      <c r="BN27" s="665"/>
      <c r="BO27" s="723">
        <v>100</v>
      </c>
      <c r="BP27" s="723"/>
      <c r="BQ27" s="723"/>
      <c r="BR27" s="723"/>
      <c r="BS27" s="669" t="s">
        <v>180</v>
      </c>
      <c r="BT27" s="664"/>
      <c r="BU27" s="664"/>
      <c r="BV27" s="664"/>
      <c r="BW27" s="664"/>
      <c r="BX27" s="664"/>
      <c r="BY27" s="664"/>
      <c r="BZ27" s="664"/>
      <c r="CA27" s="664"/>
      <c r="CB27" s="704"/>
      <c r="CD27" s="705" t="s">
        <v>306</v>
      </c>
      <c r="CE27" s="702"/>
      <c r="CF27" s="702"/>
      <c r="CG27" s="702"/>
      <c r="CH27" s="702"/>
      <c r="CI27" s="702"/>
      <c r="CJ27" s="702"/>
      <c r="CK27" s="702"/>
      <c r="CL27" s="702"/>
      <c r="CM27" s="702"/>
      <c r="CN27" s="702"/>
      <c r="CO27" s="702"/>
      <c r="CP27" s="702"/>
      <c r="CQ27" s="703"/>
      <c r="CR27" s="661">
        <v>584569</v>
      </c>
      <c r="CS27" s="662"/>
      <c r="CT27" s="662"/>
      <c r="CU27" s="662"/>
      <c r="CV27" s="662"/>
      <c r="CW27" s="662"/>
      <c r="CX27" s="662"/>
      <c r="CY27" s="663"/>
      <c r="CZ27" s="666">
        <v>6.5</v>
      </c>
      <c r="DA27" s="695"/>
      <c r="DB27" s="695"/>
      <c r="DC27" s="696"/>
      <c r="DD27" s="669">
        <v>168909</v>
      </c>
      <c r="DE27" s="662"/>
      <c r="DF27" s="662"/>
      <c r="DG27" s="662"/>
      <c r="DH27" s="662"/>
      <c r="DI27" s="662"/>
      <c r="DJ27" s="662"/>
      <c r="DK27" s="663"/>
      <c r="DL27" s="669">
        <v>166031</v>
      </c>
      <c r="DM27" s="662"/>
      <c r="DN27" s="662"/>
      <c r="DO27" s="662"/>
      <c r="DP27" s="662"/>
      <c r="DQ27" s="662"/>
      <c r="DR27" s="662"/>
      <c r="DS27" s="662"/>
      <c r="DT27" s="662"/>
      <c r="DU27" s="662"/>
      <c r="DV27" s="663"/>
      <c r="DW27" s="666">
        <v>2.8</v>
      </c>
      <c r="DX27" s="695"/>
      <c r="DY27" s="695"/>
      <c r="DZ27" s="695"/>
      <c r="EA27" s="695"/>
      <c r="EB27" s="695"/>
      <c r="EC27" s="697"/>
    </row>
    <row r="28" spans="2:133" ht="11.25" customHeight="1" x14ac:dyDescent="0.15">
      <c r="B28" s="766" t="s">
        <v>307</v>
      </c>
      <c r="C28" s="767"/>
      <c r="D28" s="767"/>
      <c r="E28" s="767"/>
      <c r="F28" s="767"/>
      <c r="G28" s="767"/>
      <c r="H28" s="767"/>
      <c r="I28" s="767"/>
      <c r="J28" s="767"/>
      <c r="K28" s="767"/>
      <c r="L28" s="767"/>
      <c r="M28" s="767"/>
      <c r="N28" s="767"/>
      <c r="O28" s="767"/>
      <c r="P28" s="767"/>
      <c r="Q28" s="768"/>
      <c r="R28" s="661" t="s">
        <v>180</v>
      </c>
      <c r="S28" s="664"/>
      <c r="T28" s="664"/>
      <c r="U28" s="664"/>
      <c r="V28" s="664"/>
      <c r="W28" s="664"/>
      <c r="X28" s="664"/>
      <c r="Y28" s="665"/>
      <c r="Z28" s="723" t="s">
        <v>180</v>
      </c>
      <c r="AA28" s="723"/>
      <c r="AB28" s="723"/>
      <c r="AC28" s="723"/>
      <c r="AD28" s="724" t="s">
        <v>180</v>
      </c>
      <c r="AE28" s="724"/>
      <c r="AF28" s="724"/>
      <c r="AG28" s="724"/>
      <c r="AH28" s="724"/>
      <c r="AI28" s="724"/>
      <c r="AJ28" s="724"/>
      <c r="AK28" s="724"/>
      <c r="AL28" s="666" t="s">
        <v>180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308</v>
      </c>
      <c r="CE28" s="702"/>
      <c r="CF28" s="702"/>
      <c r="CG28" s="702"/>
      <c r="CH28" s="702"/>
      <c r="CI28" s="702"/>
      <c r="CJ28" s="702"/>
      <c r="CK28" s="702"/>
      <c r="CL28" s="702"/>
      <c r="CM28" s="702"/>
      <c r="CN28" s="702"/>
      <c r="CO28" s="702"/>
      <c r="CP28" s="702"/>
      <c r="CQ28" s="703"/>
      <c r="CR28" s="661">
        <v>1106529</v>
      </c>
      <c r="CS28" s="664"/>
      <c r="CT28" s="664"/>
      <c r="CU28" s="664"/>
      <c r="CV28" s="664"/>
      <c r="CW28" s="664"/>
      <c r="CX28" s="664"/>
      <c r="CY28" s="665"/>
      <c r="CZ28" s="666">
        <v>12.4</v>
      </c>
      <c r="DA28" s="695"/>
      <c r="DB28" s="695"/>
      <c r="DC28" s="696"/>
      <c r="DD28" s="669">
        <v>1084546</v>
      </c>
      <c r="DE28" s="664"/>
      <c r="DF28" s="664"/>
      <c r="DG28" s="664"/>
      <c r="DH28" s="664"/>
      <c r="DI28" s="664"/>
      <c r="DJ28" s="664"/>
      <c r="DK28" s="665"/>
      <c r="DL28" s="669">
        <v>1084546</v>
      </c>
      <c r="DM28" s="664"/>
      <c r="DN28" s="664"/>
      <c r="DO28" s="664"/>
      <c r="DP28" s="664"/>
      <c r="DQ28" s="664"/>
      <c r="DR28" s="664"/>
      <c r="DS28" s="664"/>
      <c r="DT28" s="664"/>
      <c r="DU28" s="664"/>
      <c r="DV28" s="665"/>
      <c r="DW28" s="666">
        <v>18.5</v>
      </c>
      <c r="DX28" s="695"/>
      <c r="DY28" s="695"/>
      <c r="DZ28" s="695"/>
      <c r="EA28" s="695"/>
      <c r="EB28" s="695"/>
      <c r="EC28" s="697"/>
    </row>
    <row r="29" spans="2:133" ht="11.25" customHeight="1" x14ac:dyDescent="0.15">
      <c r="B29" s="658" t="s">
        <v>309</v>
      </c>
      <c r="C29" s="659"/>
      <c r="D29" s="659"/>
      <c r="E29" s="659"/>
      <c r="F29" s="659"/>
      <c r="G29" s="659"/>
      <c r="H29" s="659"/>
      <c r="I29" s="659"/>
      <c r="J29" s="659"/>
      <c r="K29" s="659"/>
      <c r="L29" s="659"/>
      <c r="M29" s="659"/>
      <c r="N29" s="659"/>
      <c r="O29" s="659"/>
      <c r="P29" s="659"/>
      <c r="Q29" s="660"/>
      <c r="R29" s="661">
        <v>396550</v>
      </c>
      <c r="S29" s="664"/>
      <c r="T29" s="664"/>
      <c r="U29" s="664"/>
      <c r="V29" s="664"/>
      <c r="W29" s="664"/>
      <c r="X29" s="664"/>
      <c r="Y29" s="665"/>
      <c r="Z29" s="723">
        <v>4.3</v>
      </c>
      <c r="AA29" s="723"/>
      <c r="AB29" s="723"/>
      <c r="AC29" s="723"/>
      <c r="AD29" s="724" t="s">
        <v>180</v>
      </c>
      <c r="AE29" s="724"/>
      <c r="AF29" s="724"/>
      <c r="AG29" s="724"/>
      <c r="AH29" s="724"/>
      <c r="AI29" s="724"/>
      <c r="AJ29" s="724"/>
      <c r="AK29" s="724"/>
      <c r="AL29" s="666" t="s">
        <v>310</v>
      </c>
      <c r="AM29" s="667"/>
      <c r="AN29" s="667"/>
      <c r="AO29" s="725"/>
      <c r="AP29" s="735" t="s">
        <v>226</v>
      </c>
      <c r="AQ29" s="736"/>
      <c r="AR29" s="736"/>
      <c r="AS29" s="736"/>
      <c r="AT29" s="736"/>
      <c r="AU29" s="736"/>
      <c r="AV29" s="736"/>
      <c r="AW29" s="736"/>
      <c r="AX29" s="736"/>
      <c r="AY29" s="736"/>
      <c r="AZ29" s="736"/>
      <c r="BA29" s="736"/>
      <c r="BB29" s="736"/>
      <c r="BC29" s="736"/>
      <c r="BD29" s="736"/>
      <c r="BE29" s="736"/>
      <c r="BF29" s="737"/>
      <c r="BG29" s="735" t="s">
        <v>311</v>
      </c>
      <c r="BH29" s="763"/>
      <c r="BI29" s="763"/>
      <c r="BJ29" s="763"/>
      <c r="BK29" s="763"/>
      <c r="BL29" s="763"/>
      <c r="BM29" s="763"/>
      <c r="BN29" s="763"/>
      <c r="BO29" s="763"/>
      <c r="BP29" s="763"/>
      <c r="BQ29" s="764"/>
      <c r="BR29" s="735" t="s">
        <v>312</v>
      </c>
      <c r="BS29" s="763"/>
      <c r="BT29" s="763"/>
      <c r="BU29" s="763"/>
      <c r="BV29" s="763"/>
      <c r="BW29" s="763"/>
      <c r="BX29" s="763"/>
      <c r="BY29" s="763"/>
      <c r="BZ29" s="763"/>
      <c r="CA29" s="763"/>
      <c r="CB29" s="764"/>
      <c r="CD29" s="745" t="s">
        <v>313</v>
      </c>
      <c r="CE29" s="746"/>
      <c r="CF29" s="705" t="s">
        <v>70</v>
      </c>
      <c r="CG29" s="702"/>
      <c r="CH29" s="702"/>
      <c r="CI29" s="702"/>
      <c r="CJ29" s="702"/>
      <c r="CK29" s="702"/>
      <c r="CL29" s="702"/>
      <c r="CM29" s="702"/>
      <c r="CN29" s="702"/>
      <c r="CO29" s="702"/>
      <c r="CP29" s="702"/>
      <c r="CQ29" s="703"/>
      <c r="CR29" s="661">
        <v>1106529</v>
      </c>
      <c r="CS29" s="662"/>
      <c r="CT29" s="662"/>
      <c r="CU29" s="662"/>
      <c r="CV29" s="662"/>
      <c r="CW29" s="662"/>
      <c r="CX29" s="662"/>
      <c r="CY29" s="663"/>
      <c r="CZ29" s="666">
        <v>12.4</v>
      </c>
      <c r="DA29" s="695"/>
      <c r="DB29" s="695"/>
      <c r="DC29" s="696"/>
      <c r="DD29" s="669">
        <v>1084546</v>
      </c>
      <c r="DE29" s="662"/>
      <c r="DF29" s="662"/>
      <c r="DG29" s="662"/>
      <c r="DH29" s="662"/>
      <c r="DI29" s="662"/>
      <c r="DJ29" s="662"/>
      <c r="DK29" s="663"/>
      <c r="DL29" s="669">
        <v>1084546</v>
      </c>
      <c r="DM29" s="662"/>
      <c r="DN29" s="662"/>
      <c r="DO29" s="662"/>
      <c r="DP29" s="662"/>
      <c r="DQ29" s="662"/>
      <c r="DR29" s="662"/>
      <c r="DS29" s="662"/>
      <c r="DT29" s="662"/>
      <c r="DU29" s="662"/>
      <c r="DV29" s="663"/>
      <c r="DW29" s="666">
        <v>18.5</v>
      </c>
      <c r="DX29" s="695"/>
      <c r="DY29" s="695"/>
      <c r="DZ29" s="695"/>
      <c r="EA29" s="695"/>
      <c r="EB29" s="695"/>
      <c r="EC29" s="697"/>
    </row>
    <row r="30" spans="2:133" ht="11.25" customHeight="1" x14ac:dyDescent="0.15">
      <c r="B30" s="658" t="s">
        <v>314</v>
      </c>
      <c r="C30" s="659"/>
      <c r="D30" s="659"/>
      <c r="E30" s="659"/>
      <c r="F30" s="659"/>
      <c r="G30" s="659"/>
      <c r="H30" s="659"/>
      <c r="I30" s="659"/>
      <c r="J30" s="659"/>
      <c r="K30" s="659"/>
      <c r="L30" s="659"/>
      <c r="M30" s="659"/>
      <c r="N30" s="659"/>
      <c r="O30" s="659"/>
      <c r="P30" s="659"/>
      <c r="Q30" s="660"/>
      <c r="R30" s="661">
        <v>19150</v>
      </c>
      <c r="S30" s="664"/>
      <c r="T30" s="664"/>
      <c r="U30" s="664"/>
      <c r="V30" s="664"/>
      <c r="W30" s="664"/>
      <c r="X30" s="664"/>
      <c r="Y30" s="665"/>
      <c r="Z30" s="723">
        <v>0.2</v>
      </c>
      <c r="AA30" s="723"/>
      <c r="AB30" s="723"/>
      <c r="AC30" s="723"/>
      <c r="AD30" s="724">
        <v>8609</v>
      </c>
      <c r="AE30" s="724"/>
      <c r="AF30" s="724"/>
      <c r="AG30" s="724"/>
      <c r="AH30" s="724"/>
      <c r="AI30" s="724"/>
      <c r="AJ30" s="724"/>
      <c r="AK30" s="724"/>
      <c r="AL30" s="666">
        <v>0.2</v>
      </c>
      <c r="AM30" s="667"/>
      <c r="AN30" s="667"/>
      <c r="AO30" s="725"/>
      <c r="AP30" s="751" t="s">
        <v>315</v>
      </c>
      <c r="AQ30" s="752"/>
      <c r="AR30" s="752"/>
      <c r="AS30" s="752"/>
      <c r="AT30" s="757" t="s">
        <v>316</v>
      </c>
      <c r="AU30" s="230"/>
      <c r="AV30" s="230"/>
      <c r="AW30" s="230"/>
      <c r="AX30" s="760" t="s">
        <v>189</v>
      </c>
      <c r="AY30" s="761"/>
      <c r="AZ30" s="761"/>
      <c r="BA30" s="761"/>
      <c r="BB30" s="761"/>
      <c r="BC30" s="761"/>
      <c r="BD30" s="761"/>
      <c r="BE30" s="761"/>
      <c r="BF30" s="762"/>
      <c r="BG30" s="741">
        <v>98</v>
      </c>
      <c r="BH30" s="742"/>
      <c r="BI30" s="742"/>
      <c r="BJ30" s="742"/>
      <c r="BK30" s="742"/>
      <c r="BL30" s="742"/>
      <c r="BM30" s="743">
        <v>92.5</v>
      </c>
      <c r="BN30" s="742"/>
      <c r="BO30" s="742"/>
      <c r="BP30" s="742"/>
      <c r="BQ30" s="744"/>
      <c r="BR30" s="741">
        <v>98</v>
      </c>
      <c r="BS30" s="742"/>
      <c r="BT30" s="742"/>
      <c r="BU30" s="742"/>
      <c r="BV30" s="742"/>
      <c r="BW30" s="742"/>
      <c r="BX30" s="743">
        <v>92.4</v>
      </c>
      <c r="BY30" s="742"/>
      <c r="BZ30" s="742"/>
      <c r="CA30" s="742"/>
      <c r="CB30" s="744"/>
      <c r="CD30" s="747"/>
      <c r="CE30" s="748"/>
      <c r="CF30" s="705" t="s">
        <v>317</v>
      </c>
      <c r="CG30" s="702"/>
      <c r="CH30" s="702"/>
      <c r="CI30" s="702"/>
      <c r="CJ30" s="702"/>
      <c r="CK30" s="702"/>
      <c r="CL30" s="702"/>
      <c r="CM30" s="702"/>
      <c r="CN30" s="702"/>
      <c r="CO30" s="702"/>
      <c r="CP30" s="702"/>
      <c r="CQ30" s="703"/>
      <c r="CR30" s="661">
        <v>1022242</v>
      </c>
      <c r="CS30" s="664"/>
      <c r="CT30" s="664"/>
      <c r="CU30" s="664"/>
      <c r="CV30" s="664"/>
      <c r="CW30" s="664"/>
      <c r="CX30" s="664"/>
      <c r="CY30" s="665"/>
      <c r="CZ30" s="666">
        <v>11.4</v>
      </c>
      <c r="DA30" s="695"/>
      <c r="DB30" s="695"/>
      <c r="DC30" s="696"/>
      <c r="DD30" s="669">
        <v>1000259</v>
      </c>
      <c r="DE30" s="664"/>
      <c r="DF30" s="664"/>
      <c r="DG30" s="664"/>
      <c r="DH30" s="664"/>
      <c r="DI30" s="664"/>
      <c r="DJ30" s="664"/>
      <c r="DK30" s="665"/>
      <c r="DL30" s="669">
        <v>1000259</v>
      </c>
      <c r="DM30" s="664"/>
      <c r="DN30" s="664"/>
      <c r="DO30" s="664"/>
      <c r="DP30" s="664"/>
      <c r="DQ30" s="664"/>
      <c r="DR30" s="664"/>
      <c r="DS30" s="664"/>
      <c r="DT30" s="664"/>
      <c r="DU30" s="664"/>
      <c r="DV30" s="665"/>
      <c r="DW30" s="666">
        <v>17.100000000000001</v>
      </c>
      <c r="DX30" s="695"/>
      <c r="DY30" s="695"/>
      <c r="DZ30" s="695"/>
      <c r="EA30" s="695"/>
      <c r="EB30" s="695"/>
      <c r="EC30" s="697"/>
    </row>
    <row r="31" spans="2:133" ht="11.25" customHeight="1" x14ac:dyDescent="0.15">
      <c r="B31" s="658" t="s">
        <v>318</v>
      </c>
      <c r="C31" s="659"/>
      <c r="D31" s="659"/>
      <c r="E31" s="659"/>
      <c r="F31" s="659"/>
      <c r="G31" s="659"/>
      <c r="H31" s="659"/>
      <c r="I31" s="659"/>
      <c r="J31" s="659"/>
      <c r="K31" s="659"/>
      <c r="L31" s="659"/>
      <c r="M31" s="659"/>
      <c r="N31" s="659"/>
      <c r="O31" s="659"/>
      <c r="P31" s="659"/>
      <c r="Q31" s="660"/>
      <c r="R31" s="661">
        <v>47151</v>
      </c>
      <c r="S31" s="664"/>
      <c r="T31" s="664"/>
      <c r="U31" s="664"/>
      <c r="V31" s="664"/>
      <c r="W31" s="664"/>
      <c r="X31" s="664"/>
      <c r="Y31" s="665"/>
      <c r="Z31" s="723">
        <v>0.5</v>
      </c>
      <c r="AA31" s="723"/>
      <c r="AB31" s="723"/>
      <c r="AC31" s="723"/>
      <c r="AD31" s="724" t="s">
        <v>180</v>
      </c>
      <c r="AE31" s="724"/>
      <c r="AF31" s="724"/>
      <c r="AG31" s="724"/>
      <c r="AH31" s="724"/>
      <c r="AI31" s="724"/>
      <c r="AJ31" s="724"/>
      <c r="AK31" s="724"/>
      <c r="AL31" s="666" t="s">
        <v>180</v>
      </c>
      <c r="AM31" s="667"/>
      <c r="AN31" s="667"/>
      <c r="AO31" s="725"/>
      <c r="AP31" s="753"/>
      <c r="AQ31" s="754"/>
      <c r="AR31" s="754"/>
      <c r="AS31" s="754"/>
      <c r="AT31" s="758"/>
      <c r="AU31" s="229" t="s">
        <v>319</v>
      </c>
      <c r="AV31" s="229"/>
      <c r="AW31" s="229"/>
      <c r="AX31" s="658" t="s">
        <v>320</v>
      </c>
      <c r="AY31" s="659"/>
      <c r="AZ31" s="659"/>
      <c r="BA31" s="659"/>
      <c r="BB31" s="659"/>
      <c r="BC31" s="659"/>
      <c r="BD31" s="659"/>
      <c r="BE31" s="659"/>
      <c r="BF31" s="660"/>
      <c r="BG31" s="739">
        <v>98.3</v>
      </c>
      <c r="BH31" s="662"/>
      <c r="BI31" s="662"/>
      <c r="BJ31" s="662"/>
      <c r="BK31" s="662"/>
      <c r="BL31" s="662"/>
      <c r="BM31" s="667">
        <v>94.9</v>
      </c>
      <c r="BN31" s="740"/>
      <c r="BO31" s="740"/>
      <c r="BP31" s="740"/>
      <c r="BQ31" s="701"/>
      <c r="BR31" s="739">
        <v>98.7</v>
      </c>
      <c r="BS31" s="662"/>
      <c r="BT31" s="662"/>
      <c r="BU31" s="662"/>
      <c r="BV31" s="662"/>
      <c r="BW31" s="662"/>
      <c r="BX31" s="667">
        <v>94.9</v>
      </c>
      <c r="BY31" s="740"/>
      <c r="BZ31" s="740"/>
      <c r="CA31" s="740"/>
      <c r="CB31" s="701"/>
      <c r="CD31" s="747"/>
      <c r="CE31" s="748"/>
      <c r="CF31" s="705" t="s">
        <v>321</v>
      </c>
      <c r="CG31" s="702"/>
      <c r="CH31" s="702"/>
      <c r="CI31" s="702"/>
      <c r="CJ31" s="702"/>
      <c r="CK31" s="702"/>
      <c r="CL31" s="702"/>
      <c r="CM31" s="702"/>
      <c r="CN31" s="702"/>
      <c r="CO31" s="702"/>
      <c r="CP31" s="702"/>
      <c r="CQ31" s="703"/>
      <c r="CR31" s="661">
        <v>84287</v>
      </c>
      <c r="CS31" s="662"/>
      <c r="CT31" s="662"/>
      <c r="CU31" s="662"/>
      <c r="CV31" s="662"/>
      <c r="CW31" s="662"/>
      <c r="CX31" s="662"/>
      <c r="CY31" s="663"/>
      <c r="CZ31" s="666">
        <v>0.9</v>
      </c>
      <c r="DA31" s="695"/>
      <c r="DB31" s="695"/>
      <c r="DC31" s="696"/>
      <c r="DD31" s="669">
        <v>84287</v>
      </c>
      <c r="DE31" s="662"/>
      <c r="DF31" s="662"/>
      <c r="DG31" s="662"/>
      <c r="DH31" s="662"/>
      <c r="DI31" s="662"/>
      <c r="DJ31" s="662"/>
      <c r="DK31" s="663"/>
      <c r="DL31" s="669">
        <v>84287</v>
      </c>
      <c r="DM31" s="662"/>
      <c r="DN31" s="662"/>
      <c r="DO31" s="662"/>
      <c r="DP31" s="662"/>
      <c r="DQ31" s="662"/>
      <c r="DR31" s="662"/>
      <c r="DS31" s="662"/>
      <c r="DT31" s="662"/>
      <c r="DU31" s="662"/>
      <c r="DV31" s="663"/>
      <c r="DW31" s="666">
        <v>1.4</v>
      </c>
      <c r="DX31" s="695"/>
      <c r="DY31" s="695"/>
      <c r="DZ31" s="695"/>
      <c r="EA31" s="695"/>
      <c r="EB31" s="695"/>
      <c r="EC31" s="697"/>
    </row>
    <row r="32" spans="2:133" ht="11.25" customHeight="1" x14ac:dyDescent="0.15">
      <c r="B32" s="658" t="s">
        <v>322</v>
      </c>
      <c r="C32" s="659"/>
      <c r="D32" s="659"/>
      <c r="E32" s="659"/>
      <c r="F32" s="659"/>
      <c r="G32" s="659"/>
      <c r="H32" s="659"/>
      <c r="I32" s="659"/>
      <c r="J32" s="659"/>
      <c r="K32" s="659"/>
      <c r="L32" s="659"/>
      <c r="M32" s="659"/>
      <c r="N32" s="659"/>
      <c r="O32" s="659"/>
      <c r="P32" s="659"/>
      <c r="Q32" s="660"/>
      <c r="R32" s="661">
        <v>545063</v>
      </c>
      <c r="S32" s="664"/>
      <c r="T32" s="664"/>
      <c r="U32" s="664"/>
      <c r="V32" s="664"/>
      <c r="W32" s="664"/>
      <c r="X32" s="664"/>
      <c r="Y32" s="665"/>
      <c r="Z32" s="723">
        <v>6</v>
      </c>
      <c r="AA32" s="723"/>
      <c r="AB32" s="723"/>
      <c r="AC32" s="723"/>
      <c r="AD32" s="724" t="s">
        <v>180</v>
      </c>
      <c r="AE32" s="724"/>
      <c r="AF32" s="724"/>
      <c r="AG32" s="724"/>
      <c r="AH32" s="724"/>
      <c r="AI32" s="724"/>
      <c r="AJ32" s="724"/>
      <c r="AK32" s="724"/>
      <c r="AL32" s="666" t="s">
        <v>180</v>
      </c>
      <c r="AM32" s="667"/>
      <c r="AN32" s="667"/>
      <c r="AO32" s="725"/>
      <c r="AP32" s="755"/>
      <c r="AQ32" s="756"/>
      <c r="AR32" s="756"/>
      <c r="AS32" s="756"/>
      <c r="AT32" s="759"/>
      <c r="AU32" s="231"/>
      <c r="AV32" s="231"/>
      <c r="AW32" s="231"/>
      <c r="AX32" s="673" t="s">
        <v>323</v>
      </c>
      <c r="AY32" s="674"/>
      <c r="AZ32" s="674"/>
      <c r="BA32" s="674"/>
      <c r="BB32" s="674"/>
      <c r="BC32" s="674"/>
      <c r="BD32" s="674"/>
      <c r="BE32" s="674"/>
      <c r="BF32" s="675"/>
      <c r="BG32" s="738">
        <v>97.5</v>
      </c>
      <c r="BH32" s="677"/>
      <c r="BI32" s="677"/>
      <c r="BJ32" s="677"/>
      <c r="BK32" s="677"/>
      <c r="BL32" s="677"/>
      <c r="BM32" s="721">
        <v>89.7</v>
      </c>
      <c r="BN32" s="677"/>
      <c r="BO32" s="677"/>
      <c r="BP32" s="677"/>
      <c r="BQ32" s="714"/>
      <c r="BR32" s="738">
        <v>97.2</v>
      </c>
      <c r="BS32" s="677"/>
      <c r="BT32" s="677"/>
      <c r="BU32" s="677"/>
      <c r="BV32" s="677"/>
      <c r="BW32" s="677"/>
      <c r="BX32" s="721">
        <v>89.2</v>
      </c>
      <c r="BY32" s="677"/>
      <c r="BZ32" s="677"/>
      <c r="CA32" s="677"/>
      <c r="CB32" s="714"/>
      <c r="CD32" s="749"/>
      <c r="CE32" s="750"/>
      <c r="CF32" s="705" t="s">
        <v>324</v>
      </c>
      <c r="CG32" s="702"/>
      <c r="CH32" s="702"/>
      <c r="CI32" s="702"/>
      <c r="CJ32" s="702"/>
      <c r="CK32" s="702"/>
      <c r="CL32" s="702"/>
      <c r="CM32" s="702"/>
      <c r="CN32" s="702"/>
      <c r="CO32" s="702"/>
      <c r="CP32" s="702"/>
      <c r="CQ32" s="703"/>
      <c r="CR32" s="661" t="s">
        <v>180</v>
      </c>
      <c r="CS32" s="664"/>
      <c r="CT32" s="664"/>
      <c r="CU32" s="664"/>
      <c r="CV32" s="664"/>
      <c r="CW32" s="664"/>
      <c r="CX32" s="664"/>
      <c r="CY32" s="665"/>
      <c r="CZ32" s="666" t="s">
        <v>180</v>
      </c>
      <c r="DA32" s="695"/>
      <c r="DB32" s="695"/>
      <c r="DC32" s="696"/>
      <c r="DD32" s="669" t="s">
        <v>180</v>
      </c>
      <c r="DE32" s="664"/>
      <c r="DF32" s="664"/>
      <c r="DG32" s="664"/>
      <c r="DH32" s="664"/>
      <c r="DI32" s="664"/>
      <c r="DJ32" s="664"/>
      <c r="DK32" s="665"/>
      <c r="DL32" s="669" t="s">
        <v>180</v>
      </c>
      <c r="DM32" s="664"/>
      <c r="DN32" s="664"/>
      <c r="DO32" s="664"/>
      <c r="DP32" s="664"/>
      <c r="DQ32" s="664"/>
      <c r="DR32" s="664"/>
      <c r="DS32" s="664"/>
      <c r="DT32" s="664"/>
      <c r="DU32" s="664"/>
      <c r="DV32" s="665"/>
      <c r="DW32" s="666" t="s">
        <v>180</v>
      </c>
      <c r="DX32" s="695"/>
      <c r="DY32" s="695"/>
      <c r="DZ32" s="695"/>
      <c r="EA32" s="695"/>
      <c r="EB32" s="695"/>
      <c r="EC32" s="697"/>
    </row>
    <row r="33" spans="2:133" ht="11.25" customHeight="1" x14ac:dyDescent="0.15">
      <c r="B33" s="658" t="s">
        <v>325</v>
      </c>
      <c r="C33" s="659"/>
      <c r="D33" s="659"/>
      <c r="E33" s="659"/>
      <c r="F33" s="659"/>
      <c r="G33" s="659"/>
      <c r="H33" s="659"/>
      <c r="I33" s="659"/>
      <c r="J33" s="659"/>
      <c r="K33" s="659"/>
      <c r="L33" s="659"/>
      <c r="M33" s="659"/>
      <c r="N33" s="659"/>
      <c r="O33" s="659"/>
      <c r="P33" s="659"/>
      <c r="Q33" s="660"/>
      <c r="R33" s="661">
        <v>185152</v>
      </c>
      <c r="S33" s="664"/>
      <c r="T33" s="664"/>
      <c r="U33" s="664"/>
      <c r="V33" s="664"/>
      <c r="W33" s="664"/>
      <c r="X33" s="664"/>
      <c r="Y33" s="665"/>
      <c r="Z33" s="723">
        <v>2</v>
      </c>
      <c r="AA33" s="723"/>
      <c r="AB33" s="723"/>
      <c r="AC33" s="723"/>
      <c r="AD33" s="724" t="s">
        <v>138</v>
      </c>
      <c r="AE33" s="724"/>
      <c r="AF33" s="724"/>
      <c r="AG33" s="724"/>
      <c r="AH33" s="724"/>
      <c r="AI33" s="724"/>
      <c r="AJ33" s="724"/>
      <c r="AK33" s="724"/>
      <c r="AL33" s="666" t="s">
        <v>180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326</v>
      </c>
      <c r="CE33" s="702"/>
      <c r="CF33" s="702"/>
      <c r="CG33" s="702"/>
      <c r="CH33" s="702"/>
      <c r="CI33" s="702"/>
      <c r="CJ33" s="702"/>
      <c r="CK33" s="702"/>
      <c r="CL33" s="702"/>
      <c r="CM33" s="702"/>
      <c r="CN33" s="702"/>
      <c r="CO33" s="702"/>
      <c r="CP33" s="702"/>
      <c r="CQ33" s="703"/>
      <c r="CR33" s="661">
        <v>4207013</v>
      </c>
      <c r="CS33" s="662"/>
      <c r="CT33" s="662"/>
      <c r="CU33" s="662"/>
      <c r="CV33" s="662"/>
      <c r="CW33" s="662"/>
      <c r="CX33" s="662"/>
      <c r="CY33" s="663"/>
      <c r="CZ33" s="666">
        <v>47.1</v>
      </c>
      <c r="DA33" s="695"/>
      <c r="DB33" s="695"/>
      <c r="DC33" s="696"/>
      <c r="DD33" s="669">
        <v>3575079</v>
      </c>
      <c r="DE33" s="662"/>
      <c r="DF33" s="662"/>
      <c r="DG33" s="662"/>
      <c r="DH33" s="662"/>
      <c r="DI33" s="662"/>
      <c r="DJ33" s="662"/>
      <c r="DK33" s="663"/>
      <c r="DL33" s="669">
        <v>2679498</v>
      </c>
      <c r="DM33" s="662"/>
      <c r="DN33" s="662"/>
      <c r="DO33" s="662"/>
      <c r="DP33" s="662"/>
      <c r="DQ33" s="662"/>
      <c r="DR33" s="662"/>
      <c r="DS33" s="662"/>
      <c r="DT33" s="662"/>
      <c r="DU33" s="662"/>
      <c r="DV33" s="663"/>
      <c r="DW33" s="666">
        <v>45.8</v>
      </c>
      <c r="DX33" s="695"/>
      <c r="DY33" s="695"/>
      <c r="DZ33" s="695"/>
      <c r="EA33" s="695"/>
      <c r="EB33" s="695"/>
      <c r="EC33" s="697"/>
    </row>
    <row r="34" spans="2:133" ht="11.25" customHeight="1" x14ac:dyDescent="0.15">
      <c r="B34" s="658" t="s">
        <v>327</v>
      </c>
      <c r="C34" s="659"/>
      <c r="D34" s="659"/>
      <c r="E34" s="659"/>
      <c r="F34" s="659"/>
      <c r="G34" s="659"/>
      <c r="H34" s="659"/>
      <c r="I34" s="659"/>
      <c r="J34" s="659"/>
      <c r="K34" s="659"/>
      <c r="L34" s="659"/>
      <c r="M34" s="659"/>
      <c r="N34" s="659"/>
      <c r="O34" s="659"/>
      <c r="P34" s="659"/>
      <c r="Q34" s="660"/>
      <c r="R34" s="661">
        <v>139389</v>
      </c>
      <c r="S34" s="664"/>
      <c r="T34" s="664"/>
      <c r="U34" s="664"/>
      <c r="V34" s="664"/>
      <c r="W34" s="664"/>
      <c r="X34" s="664"/>
      <c r="Y34" s="665"/>
      <c r="Z34" s="723">
        <v>1.5</v>
      </c>
      <c r="AA34" s="723"/>
      <c r="AB34" s="723"/>
      <c r="AC34" s="723"/>
      <c r="AD34" s="724">
        <v>9462</v>
      </c>
      <c r="AE34" s="724"/>
      <c r="AF34" s="724"/>
      <c r="AG34" s="724"/>
      <c r="AH34" s="724"/>
      <c r="AI34" s="724"/>
      <c r="AJ34" s="724"/>
      <c r="AK34" s="724"/>
      <c r="AL34" s="666">
        <v>0.2</v>
      </c>
      <c r="AM34" s="667"/>
      <c r="AN34" s="667"/>
      <c r="AO34" s="725"/>
      <c r="AP34" s="234"/>
      <c r="AQ34" s="735" t="s">
        <v>328</v>
      </c>
      <c r="AR34" s="736"/>
      <c r="AS34" s="736"/>
      <c r="AT34" s="736"/>
      <c r="AU34" s="736"/>
      <c r="AV34" s="736"/>
      <c r="AW34" s="736"/>
      <c r="AX34" s="736"/>
      <c r="AY34" s="736"/>
      <c r="AZ34" s="736"/>
      <c r="BA34" s="736"/>
      <c r="BB34" s="736"/>
      <c r="BC34" s="736"/>
      <c r="BD34" s="736"/>
      <c r="BE34" s="736"/>
      <c r="BF34" s="737"/>
      <c r="BG34" s="735" t="s">
        <v>329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330</v>
      </c>
      <c r="CE34" s="702"/>
      <c r="CF34" s="702"/>
      <c r="CG34" s="702"/>
      <c r="CH34" s="702"/>
      <c r="CI34" s="702"/>
      <c r="CJ34" s="702"/>
      <c r="CK34" s="702"/>
      <c r="CL34" s="702"/>
      <c r="CM34" s="702"/>
      <c r="CN34" s="702"/>
      <c r="CO34" s="702"/>
      <c r="CP34" s="702"/>
      <c r="CQ34" s="703"/>
      <c r="CR34" s="661">
        <v>1405327</v>
      </c>
      <c r="CS34" s="664"/>
      <c r="CT34" s="664"/>
      <c r="CU34" s="664"/>
      <c r="CV34" s="664"/>
      <c r="CW34" s="664"/>
      <c r="CX34" s="664"/>
      <c r="CY34" s="665"/>
      <c r="CZ34" s="666">
        <v>15.7</v>
      </c>
      <c r="DA34" s="695"/>
      <c r="DB34" s="695"/>
      <c r="DC34" s="696"/>
      <c r="DD34" s="669">
        <v>1123267</v>
      </c>
      <c r="DE34" s="664"/>
      <c r="DF34" s="664"/>
      <c r="DG34" s="664"/>
      <c r="DH34" s="664"/>
      <c r="DI34" s="664"/>
      <c r="DJ34" s="664"/>
      <c r="DK34" s="665"/>
      <c r="DL34" s="669">
        <v>795111</v>
      </c>
      <c r="DM34" s="664"/>
      <c r="DN34" s="664"/>
      <c r="DO34" s="664"/>
      <c r="DP34" s="664"/>
      <c r="DQ34" s="664"/>
      <c r="DR34" s="664"/>
      <c r="DS34" s="664"/>
      <c r="DT34" s="664"/>
      <c r="DU34" s="664"/>
      <c r="DV34" s="665"/>
      <c r="DW34" s="666">
        <v>13.6</v>
      </c>
      <c r="DX34" s="695"/>
      <c r="DY34" s="695"/>
      <c r="DZ34" s="695"/>
      <c r="EA34" s="695"/>
      <c r="EB34" s="695"/>
      <c r="EC34" s="697"/>
    </row>
    <row r="35" spans="2:133" ht="11.25" customHeight="1" x14ac:dyDescent="0.15">
      <c r="B35" s="658" t="s">
        <v>331</v>
      </c>
      <c r="C35" s="659"/>
      <c r="D35" s="659"/>
      <c r="E35" s="659"/>
      <c r="F35" s="659"/>
      <c r="G35" s="659"/>
      <c r="H35" s="659"/>
      <c r="I35" s="659"/>
      <c r="J35" s="659"/>
      <c r="K35" s="659"/>
      <c r="L35" s="659"/>
      <c r="M35" s="659"/>
      <c r="N35" s="659"/>
      <c r="O35" s="659"/>
      <c r="P35" s="659"/>
      <c r="Q35" s="660"/>
      <c r="R35" s="661">
        <v>1000822</v>
      </c>
      <c r="S35" s="664"/>
      <c r="T35" s="664"/>
      <c r="U35" s="664"/>
      <c r="V35" s="664"/>
      <c r="W35" s="664"/>
      <c r="X35" s="664"/>
      <c r="Y35" s="665"/>
      <c r="Z35" s="723">
        <v>10.9</v>
      </c>
      <c r="AA35" s="723"/>
      <c r="AB35" s="723"/>
      <c r="AC35" s="723"/>
      <c r="AD35" s="724" t="s">
        <v>180</v>
      </c>
      <c r="AE35" s="724"/>
      <c r="AF35" s="724"/>
      <c r="AG35" s="724"/>
      <c r="AH35" s="724"/>
      <c r="AI35" s="724"/>
      <c r="AJ35" s="724"/>
      <c r="AK35" s="724"/>
      <c r="AL35" s="666" t="s">
        <v>278</v>
      </c>
      <c r="AM35" s="667"/>
      <c r="AN35" s="667"/>
      <c r="AO35" s="725"/>
      <c r="AP35" s="234"/>
      <c r="AQ35" s="729" t="s">
        <v>332</v>
      </c>
      <c r="AR35" s="730"/>
      <c r="AS35" s="730"/>
      <c r="AT35" s="730"/>
      <c r="AU35" s="730"/>
      <c r="AV35" s="730"/>
      <c r="AW35" s="730"/>
      <c r="AX35" s="730"/>
      <c r="AY35" s="731"/>
      <c r="AZ35" s="726">
        <v>1738899</v>
      </c>
      <c r="BA35" s="727"/>
      <c r="BB35" s="727"/>
      <c r="BC35" s="727"/>
      <c r="BD35" s="727"/>
      <c r="BE35" s="727"/>
      <c r="BF35" s="728"/>
      <c r="BG35" s="732" t="s">
        <v>333</v>
      </c>
      <c r="BH35" s="733"/>
      <c r="BI35" s="733"/>
      <c r="BJ35" s="733"/>
      <c r="BK35" s="733"/>
      <c r="BL35" s="733"/>
      <c r="BM35" s="733"/>
      <c r="BN35" s="733"/>
      <c r="BO35" s="733"/>
      <c r="BP35" s="733"/>
      <c r="BQ35" s="733"/>
      <c r="BR35" s="733"/>
      <c r="BS35" s="733"/>
      <c r="BT35" s="733"/>
      <c r="BU35" s="734"/>
      <c r="BV35" s="726">
        <v>28940</v>
      </c>
      <c r="BW35" s="727"/>
      <c r="BX35" s="727"/>
      <c r="BY35" s="727"/>
      <c r="BZ35" s="727"/>
      <c r="CA35" s="727"/>
      <c r="CB35" s="728"/>
      <c r="CD35" s="705" t="s">
        <v>334</v>
      </c>
      <c r="CE35" s="702"/>
      <c r="CF35" s="702"/>
      <c r="CG35" s="702"/>
      <c r="CH35" s="702"/>
      <c r="CI35" s="702"/>
      <c r="CJ35" s="702"/>
      <c r="CK35" s="702"/>
      <c r="CL35" s="702"/>
      <c r="CM35" s="702"/>
      <c r="CN35" s="702"/>
      <c r="CO35" s="702"/>
      <c r="CP35" s="702"/>
      <c r="CQ35" s="703"/>
      <c r="CR35" s="661">
        <v>41644</v>
      </c>
      <c r="CS35" s="662"/>
      <c r="CT35" s="662"/>
      <c r="CU35" s="662"/>
      <c r="CV35" s="662"/>
      <c r="CW35" s="662"/>
      <c r="CX35" s="662"/>
      <c r="CY35" s="663"/>
      <c r="CZ35" s="666">
        <v>0.5</v>
      </c>
      <c r="DA35" s="695"/>
      <c r="DB35" s="695"/>
      <c r="DC35" s="696"/>
      <c r="DD35" s="669">
        <v>33381</v>
      </c>
      <c r="DE35" s="662"/>
      <c r="DF35" s="662"/>
      <c r="DG35" s="662"/>
      <c r="DH35" s="662"/>
      <c r="DI35" s="662"/>
      <c r="DJ35" s="662"/>
      <c r="DK35" s="663"/>
      <c r="DL35" s="669">
        <v>2711</v>
      </c>
      <c r="DM35" s="662"/>
      <c r="DN35" s="662"/>
      <c r="DO35" s="662"/>
      <c r="DP35" s="662"/>
      <c r="DQ35" s="662"/>
      <c r="DR35" s="662"/>
      <c r="DS35" s="662"/>
      <c r="DT35" s="662"/>
      <c r="DU35" s="662"/>
      <c r="DV35" s="663"/>
      <c r="DW35" s="666">
        <v>0</v>
      </c>
      <c r="DX35" s="695"/>
      <c r="DY35" s="695"/>
      <c r="DZ35" s="695"/>
      <c r="EA35" s="695"/>
      <c r="EB35" s="695"/>
      <c r="EC35" s="697"/>
    </row>
    <row r="36" spans="2:133" ht="11.25" customHeight="1" x14ac:dyDescent="0.15">
      <c r="B36" s="658" t="s">
        <v>335</v>
      </c>
      <c r="C36" s="659"/>
      <c r="D36" s="659"/>
      <c r="E36" s="659"/>
      <c r="F36" s="659"/>
      <c r="G36" s="659"/>
      <c r="H36" s="659"/>
      <c r="I36" s="659"/>
      <c r="J36" s="659"/>
      <c r="K36" s="659"/>
      <c r="L36" s="659"/>
      <c r="M36" s="659"/>
      <c r="N36" s="659"/>
      <c r="O36" s="659"/>
      <c r="P36" s="659"/>
      <c r="Q36" s="660"/>
      <c r="R36" s="661" t="s">
        <v>180</v>
      </c>
      <c r="S36" s="664"/>
      <c r="T36" s="664"/>
      <c r="U36" s="664"/>
      <c r="V36" s="664"/>
      <c r="W36" s="664"/>
      <c r="X36" s="664"/>
      <c r="Y36" s="665"/>
      <c r="Z36" s="723" t="s">
        <v>180</v>
      </c>
      <c r="AA36" s="723"/>
      <c r="AB36" s="723"/>
      <c r="AC36" s="723"/>
      <c r="AD36" s="724" t="s">
        <v>180</v>
      </c>
      <c r="AE36" s="724"/>
      <c r="AF36" s="724"/>
      <c r="AG36" s="724"/>
      <c r="AH36" s="724"/>
      <c r="AI36" s="724"/>
      <c r="AJ36" s="724"/>
      <c r="AK36" s="724"/>
      <c r="AL36" s="666" t="s">
        <v>180</v>
      </c>
      <c r="AM36" s="667"/>
      <c r="AN36" s="667"/>
      <c r="AO36" s="725"/>
      <c r="AQ36" s="698" t="s">
        <v>336</v>
      </c>
      <c r="AR36" s="699"/>
      <c r="AS36" s="699"/>
      <c r="AT36" s="699"/>
      <c r="AU36" s="699"/>
      <c r="AV36" s="699"/>
      <c r="AW36" s="699"/>
      <c r="AX36" s="699"/>
      <c r="AY36" s="700"/>
      <c r="AZ36" s="661">
        <v>435846</v>
      </c>
      <c r="BA36" s="664"/>
      <c r="BB36" s="664"/>
      <c r="BC36" s="664"/>
      <c r="BD36" s="662"/>
      <c r="BE36" s="662"/>
      <c r="BF36" s="701"/>
      <c r="BG36" s="705" t="s">
        <v>337</v>
      </c>
      <c r="BH36" s="702"/>
      <c r="BI36" s="702"/>
      <c r="BJ36" s="702"/>
      <c r="BK36" s="702"/>
      <c r="BL36" s="702"/>
      <c r="BM36" s="702"/>
      <c r="BN36" s="702"/>
      <c r="BO36" s="702"/>
      <c r="BP36" s="702"/>
      <c r="BQ36" s="702"/>
      <c r="BR36" s="702"/>
      <c r="BS36" s="702"/>
      <c r="BT36" s="702"/>
      <c r="BU36" s="703"/>
      <c r="BV36" s="661">
        <v>-28768</v>
      </c>
      <c r="BW36" s="664"/>
      <c r="BX36" s="664"/>
      <c r="BY36" s="664"/>
      <c r="BZ36" s="664"/>
      <c r="CA36" s="664"/>
      <c r="CB36" s="704"/>
      <c r="CD36" s="705" t="s">
        <v>338</v>
      </c>
      <c r="CE36" s="702"/>
      <c r="CF36" s="702"/>
      <c r="CG36" s="702"/>
      <c r="CH36" s="702"/>
      <c r="CI36" s="702"/>
      <c r="CJ36" s="702"/>
      <c r="CK36" s="702"/>
      <c r="CL36" s="702"/>
      <c r="CM36" s="702"/>
      <c r="CN36" s="702"/>
      <c r="CO36" s="702"/>
      <c r="CP36" s="702"/>
      <c r="CQ36" s="703"/>
      <c r="CR36" s="661">
        <v>1241619</v>
      </c>
      <c r="CS36" s="664"/>
      <c r="CT36" s="664"/>
      <c r="CU36" s="664"/>
      <c r="CV36" s="664"/>
      <c r="CW36" s="664"/>
      <c r="CX36" s="664"/>
      <c r="CY36" s="665"/>
      <c r="CZ36" s="666">
        <v>13.9</v>
      </c>
      <c r="DA36" s="695"/>
      <c r="DB36" s="695"/>
      <c r="DC36" s="696"/>
      <c r="DD36" s="669">
        <v>1109773</v>
      </c>
      <c r="DE36" s="664"/>
      <c r="DF36" s="664"/>
      <c r="DG36" s="664"/>
      <c r="DH36" s="664"/>
      <c r="DI36" s="664"/>
      <c r="DJ36" s="664"/>
      <c r="DK36" s="665"/>
      <c r="DL36" s="669">
        <v>895498</v>
      </c>
      <c r="DM36" s="664"/>
      <c r="DN36" s="664"/>
      <c r="DO36" s="664"/>
      <c r="DP36" s="664"/>
      <c r="DQ36" s="664"/>
      <c r="DR36" s="664"/>
      <c r="DS36" s="664"/>
      <c r="DT36" s="664"/>
      <c r="DU36" s="664"/>
      <c r="DV36" s="665"/>
      <c r="DW36" s="666">
        <v>15.3</v>
      </c>
      <c r="DX36" s="695"/>
      <c r="DY36" s="695"/>
      <c r="DZ36" s="695"/>
      <c r="EA36" s="695"/>
      <c r="EB36" s="695"/>
      <c r="EC36" s="697"/>
    </row>
    <row r="37" spans="2:133" ht="11.25" customHeight="1" x14ac:dyDescent="0.15">
      <c r="B37" s="658" t="s">
        <v>339</v>
      </c>
      <c r="C37" s="659"/>
      <c r="D37" s="659"/>
      <c r="E37" s="659"/>
      <c r="F37" s="659"/>
      <c r="G37" s="659"/>
      <c r="H37" s="659"/>
      <c r="I37" s="659"/>
      <c r="J37" s="659"/>
      <c r="K37" s="659"/>
      <c r="L37" s="659"/>
      <c r="M37" s="659"/>
      <c r="N37" s="659"/>
      <c r="O37" s="659"/>
      <c r="P37" s="659"/>
      <c r="Q37" s="660"/>
      <c r="R37" s="661">
        <v>226222</v>
      </c>
      <c r="S37" s="664"/>
      <c r="T37" s="664"/>
      <c r="U37" s="664"/>
      <c r="V37" s="664"/>
      <c r="W37" s="664"/>
      <c r="X37" s="664"/>
      <c r="Y37" s="665"/>
      <c r="Z37" s="723">
        <v>2.5</v>
      </c>
      <c r="AA37" s="723"/>
      <c r="AB37" s="723"/>
      <c r="AC37" s="723"/>
      <c r="AD37" s="724" t="s">
        <v>180</v>
      </c>
      <c r="AE37" s="724"/>
      <c r="AF37" s="724"/>
      <c r="AG37" s="724"/>
      <c r="AH37" s="724"/>
      <c r="AI37" s="724"/>
      <c r="AJ37" s="724"/>
      <c r="AK37" s="724"/>
      <c r="AL37" s="666" t="s">
        <v>270</v>
      </c>
      <c r="AM37" s="667"/>
      <c r="AN37" s="667"/>
      <c r="AO37" s="725"/>
      <c r="AQ37" s="698" t="s">
        <v>340</v>
      </c>
      <c r="AR37" s="699"/>
      <c r="AS37" s="699"/>
      <c r="AT37" s="699"/>
      <c r="AU37" s="699"/>
      <c r="AV37" s="699"/>
      <c r="AW37" s="699"/>
      <c r="AX37" s="699"/>
      <c r="AY37" s="700"/>
      <c r="AZ37" s="661">
        <v>239552</v>
      </c>
      <c r="BA37" s="664"/>
      <c r="BB37" s="664"/>
      <c r="BC37" s="664"/>
      <c r="BD37" s="662"/>
      <c r="BE37" s="662"/>
      <c r="BF37" s="701"/>
      <c r="BG37" s="705" t="s">
        <v>341</v>
      </c>
      <c r="BH37" s="702"/>
      <c r="BI37" s="702"/>
      <c r="BJ37" s="702"/>
      <c r="BK37" s="702"/>
      <c r="BL37" s="702"/>
      <c r="BM37" s="702"/>
      <c r="BN37" s="702"/>
      <c r="BO37" s="702"/>
      <c r="BP37" s="702"/>
      <c r="BQ37" s="702"/>
      <c r="BR37" s="702"/>
      <c r="BS37" s="702"/>
      <c r="BT37" s="702"/>
      <c r="BU37" s="703"/>
      <c r="BV37" s="661">
        <v>2361</v>
      </c>
      <c r="BW37" s="664"/>
      <c r="BX37" s="664"/>
      <c r="BY37" s="664"/>
      <c r="BZ37" s="664"/>
      <c r="CA37" s="664"/>
      <c r="CB37" s="704"/>
      <c r="CD37" s="705" t="s">
        <v>342</v>
      </c>
      <c r="CE37" s="702"/>
      <c r="CF37" s="702"/>
      <c r="CG37" s="702"/>
      <c r="CH37" s="702"/>
      <c r="CI37" s="702"/>
      <c r="CJ37" s="702"/>
      <c r="CK37" s="702"/>
      <c r="CL37" s="702"/>
      <c r="CM37" s="702"/>
      <c r="CN37" s="702"/>
      <c r="CO37" s="702"/>
      <c r="CP37" s="702"/>
      <c r="CQ37" s="703"/>
      <c r="CR37" s="661">
        <v>498834</v>
      </c>
      <c r="CS37" s="662"/>
      <c r="CT37" s="662"/>
      <c r="CU37" s="662"/>
      <c r="CV37" s="662"/>
      <c r="CW37" s="662"/>
      <c r="CX37" s="662"/>
      <c r="CY37" s="663"/>
      <c r="CZ37" s="666">
        <v>5.6</v>
      </c>
      <c r="DA37" s="695"/>
      <c r="DB37" s="695"/>
      <c r="DC37" s="696"/>
      <c r="DD37" s="669">
        <v>491834</v>
      </c>
      <c r="DE37" s="662"/>
      <c r="DF37" s="662"/>
      <c r="DG37" s="662"/>
      <c r="DH37" s="662"/>
      <c r="DI37" s="662"/>
      <c r="DJ37" s="662"/>
      <c r="DK37" s="663"/>
      <c r="DL37" s="669">
        <v>480486</v>
      </c>
      <c r="DM37" s="662"/>
      <c r="DN37" s="662"/>
      <c r="DO37" s="662"/>
      <c r="DP37" s="662"/>
      <c r="DQ37" s="662"/>
      <c r="DR37" s="662"/>
      <c r="DS37" s="662"/>
      <c r="DT37" s="662"/>
      <c r="DU37" s="662"/>
      <c r="DV37" s="663"/>
      <c r="DW37" s="666">
        <v>8.1999999999999993</v>
      </c>
      <c r="DX37" s="695"/>
      <c r="DY37" s="695"/>
      <c r="DZ37" s="695"/>
      <c r="EA37" s="695"/>
      <c r="EB37" s="695"/>
      <c r="EC37" s="697"/>
    </row>
    <row r="38" spans="2:133" ht="11.25" customHeight="1" x14ac:dyDescent="0.15">
      <c r="B38" s="673" t="s">
        <v>343</v>
      </c>
      <c r="C38" s="674"/>
      <c r="D38" s="674"/>
      <c r="E38" s="674"/>
      <c r="F38" s="674"/>
      <c r="G38" s="674"/>
      <c r="H38" s="674"/>
      <c r="I38" s="674"/>
      <c r="J38" s="674"/>
      <c r="K38" s="674"/>
      <c r="L38" s="674"/>
      <c r="M38" s="674"/>
      <c r="N38" s="674"/>
      <c r="O38" s="674"/>
      <c r="P38" s="674"/>
      <c r="Q38" s="675"/>
      <c r="R38" s="676">
        <v>9158399</v>
      </c>
      <c r="S38" s="713"/>
      <c r="T38" s="713"/>
      <c r="U38" s="713"/>
      <c r="V38" s="713"/>
      <c r="W38" s="713"/>
      <c r="X38" s="713"/>
      <c r="Y38" s="718"/>
      <c r="Z38" s="719">
        <v>100</v>
      </c>
      <c r="AA38" s="719"/>
      <c r="AB38" s="719"/>
      <c r="AC38" s="719"/>
      <c r="AD38" s="720">
        <v>5624122</v>
      </c>
      <c r="AE38" s="720"/>
      <c r="AF38" s="720"/>
      <c r="AG38" s="720"/>
      <c r="AH38" s="720"/>
      <c r="AI38" s="720"/>
      <c r="AJ38" s="720"/>
      <c r="AK38" s="720"/>
      <c r="AL38" s="679">
        <v>100</v>
      </c>
      <c r="AM38" s="721"/>
      <c r="AN38" s="721"/>
      <c r="AO38" s="722"/>
      <c r="AQ38" s="698" t="s">
        <v>344</v>
      </c>
      <c r="AR38" s="699"/>
      <c r="AS38" s="699"/>
      <c r="AT38" s="699"/>
      <c r="AU38" s="699"/>
      <c r="AV38" s="699"/>
      <c r="AW38" s="699"/>
      <c r="AX38" s="699"/>
      <c r="AY38" s="700"/>
      <c r="AZ38" s="661">
        <v>103095</v>
      </c>
      <c r="BA38" s="664"/>
      <c r="BB38" s="664"/>
      <c r="BC38" s="664"/>
      <c r="BD38" s="662"/>
      <c r="BE38" s="662"/>
      <c r="BF38" s="701"/>
      <c r="BG38" s="705" t="s">
        <v>345</v>
      </c>
      <c r="BH38" s="702"/>
      <c r="BI38" s="702"/>
      <c r="BJ38" s="702"/>
      <c r="BK38" s="702"/>
      <c r="BL38" s="702"/>
      <c r="BM38" s="702"/>
      <c r="BN38" s="702"/>
      <c r="BO38" s="702"/>
      <c r="BP38" s="702"/>
      <c r="BQ38" s="702"/>
      <c r="BR38" s="702"/>
      <c r="BS38" s="702"/>
      <c r="BT38" s="702"/>
      <c r="BU38" s="703"/>
      <c r="BV38" s="661">
        <v>3598</v>
      </c>
      <c r="BW38" s="664"/>
      <c r="BX38" s="664"/>
      <c r="BY38" s="664"/>
      <c r="BZ38" s="664"/>
      <c r="CA38" s="664"/>
      <c r="CB38" s="704"/>
      <c r="CD38" s="705" t="s">
        <v>346</v>
      </c>
      <c r="CE38" s="702"/>
      <c r="CF38" s="702"/>
      <c r="CG38" s="702"/>
      <c r="CH38" s="702"/>
      <c r="CI38" s="702"/>
      <c r="CJ38" s="702"/>
      <c r="CK38" s="702"/>
      <c r="CL38" s="702"/>
      <c r="CM38" s="702"/>
      <c r="CN38" s="702"/>
      <c r="CO38" s="702"/>
      <c r="CP38" s="702"/>
      <c r="CQ38" s="703"/>
      <c r="CR38" s="661">
        <v>1396252</v>
      </c>
      <c r="CS38" s="664"/>
      <c r="CT38" s="664"/>
      <c r="CU38" s="664"/>
      <c r="CV38" s="664"/>
      <c r="CW38" s="664"/>
      <c r="CX38" s="664"/>
      <c r="CY38" s="665"/>
      <c r="CZ38" s="666">
        <v>15.6</v>
      </c>
      <c r="DA38" s="695"/>
      <c r="DB38" s="695"/>
      <c r="DC38" s="696"/>
      <c r="DD38" s="669">
        <v>1243312</v>
      </c>
      <c r="DE38" s="664"/>
      <c r="DF38" s="664"/>
      <c r="DG38" s="664"/>
      <c r="DH38" s="664"/>
      <c r="DI38" s="664"/>
      <c r="DJ38" s="664"/>
      <c r="DK38" s="665"/>
      <c r="DL38" s="669">
        <v>985758</v>
      </c>
      <c r="DM38" s="664"/>
      <c r="DN38" s="664"/>
      <c r="DO38" s="664"/>
      <c r="DP38" s="664"/>
      <c r="DQ38" s="664"/>
      <c r="DR38" s="664"/>
      <c r="DS38" s="664"/>
      <c r="DT38" s="664"/>
      <c r="DU38" s="664"/>
      <c r="DV38" s="665"/>
      <c r="DW38" s="666">
        <v>16.8</v>
      </c>
      <c r="DX38" s="695"/>
      <c r="DY38" s="695"/>
      <c r="DZ38" s="695"/>
      <c r="EA38" s="695"/>
      <c r="EB38" s="695"/>
      <c r="EC38" s="697"/>
    </row>
    <row r="39" spans="2:133" ht="11.25" customHeight="1" x14ac:dyDescent="0.15">
      <c r="AQ39" s="698" t="s">
        <v>347</v>
      </c>
      <c r="AR39" s="699"/>
      <c r="AS39" s="699"/>
      <c r="AT39" s="699"/>
      <c r="AU39" s="699"/>
      <c r="AV39" s="699"/>
      <c r="AW39" s="699"/>
      <c r="AX39" s="699"/>
      <c r="AY39" s="700"/>
      <c r="AZ39" s="661">
        <v>23581</v>
      </c>
      <c r="BA39" s="664"/>
      <c r="BB39" s="664"/>
      <c r="BC39" s="664"/>
      <c r="BD39" s="662"/>
      <c r="BE39" s="662"/>
      <c r="BF39" s="701"/>
      <c r="BG39" s="706" t="s">
        <v>348</v>
      </c>
      <c r="BH39" s="707"/>
      <c r="BI39" s="707"/>
      <c r="BJ39" s="707"/>
      <c r="BK39" s="707"/>
      <c r="BL39" s="235"/>
      <c r="BM39" s="702" t="s">
        <v>349</v>
      </c>
      <c r="BN39" s="702"/>
      <c r="BO39" s="702"/>
      <c r="BP39" s="702"/>
      <c r="BQ39" s="702"/>
      <c r="BR39" s="702"/>
      <c r="BS39" s="702"/>
      <c r="BT39" s="702"/>
      <c r="BU39" s="703"/>
      <c r="BV39" s="661">
        <v>102</v>
      </c>
      <c r="BW39" s="664"/>
      <c r="BX39" s="664"/>
      <c r="BY39" s="664"/>
      <c r="BZ39" s="664"/>
      <c r="CA39" s="664"/>
      <c r="CB39" s="704"/>
      <c r="CD39" s="705" t="s">
        <v>350</v>
      </c>
      <c r="CE39" s="702"/>
      <c r="CF39" s="702"/>
      <c r="CG39" s="702"/>
      <c r="CH39" s="702"/>
      <c r="CI39" s="702"/>
      <c r="CJ39" s="702"/>
      <c r="CK39" s="702"/>
      <c r="CL39" s="702"/>
      <c r="CM39" s="702"/>
      <c r="CN39" s="702"/>
      <c r="CO39" s="702"/>
      <c r="CP39" s="702"/>
      <c r="CQ39" s="703"/>
      <c r="CR39" s="661">
        <v>118091</v>
      </c>
      <c r="CS39" s="662"/>
      <c r="CT39" s="662"/>
      <c r="CU39" s="662"/>
      <c r="CV39" s="662"/>
      <c r="CW39" s="662"/>
      <c r="CX39" s="662"/>
      <c r="CY39" s="663"/>
      <c r="CZ39" s="666">
        <v>1.3</v>
      </c>
      <c r="DA39" s="695"/>
      <c r="DB39" s="695"/>
      <c r="DC39" s="696"/>
      <c r="DD39" s="669">
        <v>64926</v>
      </c>
      <c r="DE39" s="662"/>
      <c r="DF39" s="662"/>
      <c r="DG39" s="662"/>
      <c r="DH39" s="662"/>
      <c r="DI39" s="662"/>
      <c r="DJ39" s="662"/>
      <c r="DK39" s="663"/>
      <c r="DL39" s="669" t="s">
        <v>180</v>
      </c>
      <c r="DM39" s="662"/>
      <c r="DN39" s="662"/>
      <c r="DO39" s="662"/>
      <c r="DP39" s="662"/>
      <c r="DQ39" s="662"/>
      <c r="DR39" s="662"/>
      <c r="DS39" s="662"/>
      <c r="DT39" s="662"/>
      <c r="DU39" s="662"/>
      <c r="DV39" s="663"/>
      <c r="DW39" s="666" t="s">
        <v>180</v>
      </c>
      <c r="DX39" s="695"/>
      <c r="DY39" s="695"/>
      <c r="DZ39" s="695"/>
      <c r="EA39" s="695"/>
      <c r="EB39" s="695"/>
      <c r="EC39" s="697"/>
    </row>
    <row r="40" spans="2:133" ht="11.25" customHeight="1" x14ac:dyDescent="0.15">
      <c r="AQ40" s="698" t="s">
        <v>351</v>
      </c>
      <c r="AR40" s="699"/>
      <c r="AS40" s="699"/>
      <c r="AT40" s="699"/>
      <c r="AU40" s="699"/>
      <c r="AV40" s="699"/>
      <c r="AW40" s="699"/>
      <c r="AX40" s="699"/>
      <c r="AY40" s="700"/>
      <c r="AZ40" s="661">
        <v>212602</v>
      </c>
      <c r="BA40" s="664"/>
      <c r="BB40" s="664"/>
      <c r="BC40" s="664"/>
      <c r="BD40" s="662"/>
      <c r="BE40" s="662"/>
      <c r="BF40" s="701"/>
      <c r="BG40" s="706"/>
      <c r="BH40" s="707"/>
      <c r="BI40" s="707"/>
      <c r="BJ40" s="707"/>
      <c r="BK40" s="707"/>
      <c r="BL40" s="235"/>
      <c r="BM40" s="702" t="s">
        <v>352</v>
      </c>
      <c r="BN40" s="702"/>
      <c r="BO40" s="702"/>
      <c r="BP40" s="702"/>
      <c r="BQ40" s="702"/>
      <c r="BR40" s="702"/>
      <c r="BS40" s="702"/>
      <c r="BT40" s="702"/>
      <c r="BU40" s="703"/>
      <c r="BV40" s="661" t="s">
        <v>180</v>
      </c>
      <c r="BW40" s="664"/>
      <c r="BX40" s="664"/>
      <c r="BY40" s="664"/>
      <c r="BZ40" s="664"/>
      <c r="CA40" s="664"/>
      <c r="CB40" s="704"/>
      <c r="CD40" s="705" t="s">
        <v>353</v>
      </c>
      <c r="CE40" s="702"/>
      <c r="CF40" s="702"/>
      <c r="CG40" s="702"/>
      <c r="CH40" s="702"/>
      <c r="CI40" s="702"/>
      <c r="CJ40" s="702"/>
      <c r="CK40" s="702"/>
      <c r="CL40" s="702"/>
      <c r="CM40" s="702"/>
      <c r="CN40" s="702"/>
      <c r="CO40" s="702"/>
      <c r="CP40" s="702"/>
      <c r="CQ40" s="703"/>
      <c r="CR40" s="661">
        <v>4080</v>
      </c>
      <c r="CS40" s="664"/>
      <c r="CT40" s="664"/>
      <c r="CU40" s="664"/>
      <c r="CV40" s="664"/>
      <c r="CW40" s="664"/>
      <c r="CX40" s="664"/>
      <c r="CY40" s="665"/>
      <c r="CZ40" s="666">
        <v>0</v>
      </c>
      <c r="DA40" s="695"/>
      <c r="DB40" s="695"/>
      <c r="DC40" s="696"/>
      <c r="DD40" s="669">
        <v>420</v>
      </c>
      <c r="DE40" s="664"/>
      <c r="DF40" s="664"/>
      <c r="DG40" s="664"/>
      <c r="DH40" s="664"/>
      <c r="DI40" s="664"/>
      <c r="DJ40" s="664"/>
      <c r="DK40" s="665"/>
      <c r="DL40" s="669">
        <v>420</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15">
      <c r="AQ41" s="710" t="s">
        <v>354</v>
      </c>
      <c r="AR41" s="711"/>
      <c r="AS41" s="711"/>
      <c r="AT41" s="711"/>
      <c r="AU41" s="711"/>
      <c r="AV41" s="711"/>
      <c r="AW41" s="711"/>
      <c r="AX41" s="711"/>
      <c r="AY41" s="712"/>
      <c r="AZ41" s="676">
        <v>724223</v>
      </c>
      <c r="BA41" s="713"/>
      <c r="BB41" s="713"/>
      <c r="BC41" s="713"/>
      <c r="BD41" s="677"/>
      <c r="BE41" s="677"/>
      <c r="BF41" s="714"/>
      <c r="BG41" s="708"/>
      <c r="BH41" s="709"/>
      <c r="BI41" s="709"/>
      <c r="BJ41" s="709"/>
      <c r="BK41" s="709"/>
      <c r="BL41" s="236"/>
      <c r="BM41" s="715" t="s">
        <v>355</v>
      </c>
      <c r="BN41" s="715"/>
      <c r="BO41" s="715"/>
      <c r="BP41" s="715"/>
      <c r="BQ41" s="715"/>
      <c r="BR41" s="715"/>
      <c r="BS41" s="715"/>
      <c r="BT41" s="715"/>
      <c r="BU41" s="716"/>
      <c r="BV41" s="676">
        <v>396</v>
      </c>
      <c r="BW41" s="713"/>
      <c r="BX41" s="713"/>
      <c r="BY41" s="713"/>
      <c r="BZ41" s="713"/>
      <c r="CA41" s="713"/>
      <c r="CB41" s="717"/>
      <c r="CD41" s="705" t="s">
        <v>356</v>
      </c>
      <c r="CE41" s="702"/>
      <c r="CF41" s="702"/>
      <c r="CG41" s="702"/>
      <c r="CH41" s="702"/>
      <c r="CI41" s="702"/>
      <c r="CJ41" s="702"/>
      <c r="CK41" s="702"/>
      <c r="CL41" s="702"/>
      <c r="CM41" s="702"/>
      <c r="CN41" s="702"/>
      <c r="CO41" s="702"/>
      <c r="CP41" s="702"/>
      <c r="CQ41" s="703"/>
      <c r="CR41" s="661" t="s">
        <v>180</v>
      </c>
      <c r="CS41" s="662"/>
      <c r="CT41" s="662"/>
      <c r="CU41" s="662"/>
      <c r="CV41" s="662"/>
      <c r="CW41" s="662"/>
      <c r="CX41" s="662"/>
      <c r="CY41" s="663"/>
      <c r="CZ41" s="666" t="s">
        <v>180</v>
      </c>
      <c r="DA41" s="695"/>
      <c r="DB41" s="695"/>
      <c r="DC41" s="696"/>
      <c r="DD41" s="669" t="s">
        <v>180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358</v>
      </c>
      <c r="CE42" s="659"/>
      <c r="CF42" s="659"/>
      <c r="CG42" s="659"/>
      <c r="CH42" s="659"/>
      <c r="CI42" s="659"/>
      <c r="CJ42" s="659"/>
      <c r="CK42" s="659"/>
      <c r="CL42" s="659"/>
      <c r="CM42" s="659"/>
      <c r="CN42" s="659"/>
      <c r="CO42" s="659"/>
      <c r="CP42" s="659"/>
      <c r="CQ42" s="660"/>
      <c r="CR42" s="661">
        <v>1421774</v>
      </c>
      <c r="CS42" s="664"/>
      <c r="CT42" s="664"/>
      <c r="CU42" s="664"/>
      <c r="CV42" s="664"/>
      <c r="CW42" s="664"/>
      <c r="CX42" s="664"/>
      <c r="CY42" s="665"/>
      <c r="CZ42" s="666">
        <v>15.9</v>
      </c>
      <c r="DA42" s="667"/>
      <c r="DB42" s="667"/>
      <c r="DC42" s="668"/>
      <c r="DD42" s="669">
        <v>379457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360</v>
      </c>
      <c r="CE43" s="659"/>
      <c r="CF43" s="659"/>
      <c r="CG43" s="659"/>
      <c r="CH43" s="659"/>
      <c r="CI43" s="659"/>
      <c r="CJ43" s="659"/>
      <c r="CK43" s="659"/>
      <c r="CL43" s="659"/>
      <c r="CM43" s="659"/>
      <c r="CN43" s="659"/>
      <c r="CO43" s="659"/>
      <c r="CP43" s="659"/>
      <c r="CQ43" s="660"/>
      <c r="CR43" s="661">
        <v>30513</v>
      </c>
      <c r="CS43" s="662"/>
      <c r="CT43" s="662"/>
      <c r="CU43" s="662"/>
      <c r="CV43" s="662"/>
      <c r="CW43" s="662"/>
      <c r="CX43" s="662"/>
      <c r="CY43" s="663"/>
      <c r="CZ43" s="666">
        <v>0.3</v>
      </c>
      <c r="DA43" s="695"/>
      <c r="DB43" s="695"/>
      <c r="DC43" s="696"/>
      <c r="DD43" s="669">
        <v>30513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361</v>
      </c>
      <c r="CD44" s="689" t="s">
        <v>313</v>
      </c>
      <c r="CE44" s="690"/>
      <c r="CF44" s="658" t="s">
        <v>362</v>
      </c>
      <c r="CG44" s="659"/>
      <c r="CH44" s="659"/>
      <c r="CI44" s="659"/>
      <c r="CJ44" s="659"/>
      <c r="CK44" s="659"/>
      <c r="CL44" s="659"/>
      <c r="CM44" s="659"/>
      <c r="CN44" s="659"/>
      <c r="CO44" s="659"/>
      <c r="CP44" s="659"/>
      <c r="CQ44" s="660"/>
      <c r="CR44" s="661">
        <v>1255768</v>
      </c>
      <c r="CS44" s="664"/>
      <c r="CT44" s="664"/>
      <c r="CU44" s="664"/>
      <c r="CV44" s="664"/>
      <c r="CW44" s="664"/>
      <c r="CX44" s="664"/>
      <c r="CY44" s="665"/>
      <c r="CZ44" s="666">
        <v>14.1</v>
      </c>
      <c r="DA44" s="667"/>
      <c r="DB44" s="667"/>
      <c r="DC44" s="668"/>
      <c r="DD44" s="669">
        <v>376143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363</v>
      </c>
      <c r="CG45" s="659"/>
      <c r="CH45" s="659"/>
      <c r="CI45" s="659"/>
      <c r="CJ45" s="659"/>
      <c r="CK45" s="659"/>
      <c r="CL45" s="659"/>
      <c r="CM45" s="659"/>
      <c r="CN45" s="659"/>
      <c r="CO45" s="659"/>
      <c r="CP45" s="659"/>
      <c r="CQ45" s="660"/>
      <c r="CR45" s="661">
        <v>555513</v>
      </c>
      <c r="CS45" s="662"/>
      <c r="CT45" s="662"/>
      <c r="CU45" s="662"/>
      <c r="CV45" s="662"/>
      <c r="CW45" s="662"/>
      <c r="CX45" s="662"/>
      <c r="CY45" s="663"/>
      <c r="CZ45" s="666">
        <v>6.2</v>
      </c>
      <c r="DA45" s="695"/>
      <c r="DB45" s="695"/>
      <c r="DC45" s="696"/>
      <c r="DD45" s="669">
        <v>17466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364</v>
      </c>
      <c r="CG46" s="659"/>
      <c r="CH46" s="659"/>
      <c r="CI46" s="659"/>
      <c r="CJ46" s="659"/>
      <c r="CK46" s="659"/>
      <c r="CL46" s="659"/>
      <c r="CM46" s="659"/>
      <c r="CN46" s="659"/>
      <c r="CO46" s="659"/>
      <c r="CP46" s="659"/>
      <c r="CQ46" s="660"/>
      <c r="CR46" s="661">
        <v>698805</v>
      </c>
      <c r="CS46" s="664"/>
      <c r="CT46" s="664"/>
      <c r="CU46" s="664"/>
      <c r="CV46" s="664"/>
      <c r="CW46" s="664"/>
      <c r="CX46" s="664"/>
      <c r="CY46" s="665"/>
      <c r="CZ46" s="666">
        <v>7.8</v>
      </c>
      <c r="DA46" s="667"/>
      <c r="DB46" s="667"/>
      <c r="DC46" s="668"/>
      <c r="DD46" s="669">
        <v>357627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365</v>
      </c>
      <c r="CG47" s="659"/>
      <c r="CH47" s="659"/>
      <c r="CI47" s="659"/>
      <c r="CJ47" s="659"/>
      <c r="CK47" s="659"/>
      <c r="CL47" s="659"/>
      <c r="CM47" s="659"/>
      <c r="CN47" s="659"/>
      <c r="CO47" s="659"/>
      <c r="CP47" s="659"/>
      <c r="CQ47" s="660"/>
      <c r="CR47" s="661">
        <v>166006</v>
      </c>
      <c r="CS47" s="662"/>
      <c r="CT47" s="662"/>
      <c r="CU47" s="662"/>
      <c r="CV47" s="662"/>
      <c r="CW47" s="662"/>
      <c r="CX47" s="662"/>
      <c r="CY47" s="663"/>
      <c r="CZ47" s="666">
        <v>1.9</v>
      </c>
      <c r="DA47" s="695"/>
      <c r="DB47" s="695"/>
      <c r="DC47" s="696"/>
      <c r="DD47" s="669">
        <v>3314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366</v>
      </c>
      <c r="CG48" s="659"/>
      <c r="CH48" s="659"/>
      <c r="CI48" s="659"/>
      <c r="CJ48" s="659"/>
      <c r="CK48" s="659"/>
      <c r="CL48" s="659"/>
      <c r="CM48" s="659"/>
      <c r="CN48" s="659"/>
      <c r="CO48" s="659"/>
      <c r="CP48" s="659"/>
      <c r="CQ48" s="660"/>
      <c r="CR48" s="661" t="s">
        <v>180</v>
      </c>
      <c r="CS48" s="664"/>
      <c r="CT48" s="664"/>
      <c r="CU48" s="664"/>
      <c r="CV48" s="664"/>
      <c r="CW48" s="664"/>
      <c r="CX48" s="664"/>
      <c r="CY48" s="665"/>
      <c r="CZ48" s="666" t="s">
        <v>180</v>
      </c>
      <c r="DA48" s="667"/>
      <c r="DB48" s="667"/>
      <c r="DC48" s="668"/>
      <c r="DD48" s="669" t="s">
        <v>180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367</v>
      </c>
      <c r="CE49" s="674"/>
      <c r="CF49" s="674"/>
      <c r="CG49" s="674"/>
      <c r="CH49" s="674"/>
      <c r="CI49" s="674"/>
      <c r="CJ49" s="674"/>
      <c r="CK49" s="674"/>
      <c r="CL49" s="674"/>
      <c r="CM49" s="674"/>
      <c r="CN49" s="674"/>
      <c r="CO49" s="674"/>
      <c r="CP49" s="674"/>
      <c r="CQ49" s="675"/>
      <c r="CR49" s="676">
        <v>8934668</v>
      </c>
      <c r="CS49" s="677"/>
      <c r="CT49" s="677"/>
      <c r="CU49" s="677"/>
      <c r="CV49" s="677"/>
      <c r="CW49" s="677"/>
      <c r="CX49" s="677"/>
      <c r="CY49" s="678"/>
      <c r="CZ49" s="679">
        <v>100</v>
      </c>
      <c r="DA49" s="680"/>
      <c r="DB49" s="680"/>
      <c r="DC49" s="681"/>
      <c r="DD49" s="682">
        <v>6763980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QOflwl+vPR7BvegJpAz3vgiTPz/OdSe4xWbpN1BnejPlweHDiMy4EqUS9iN0udjTZcfoomPCQaE0wHW2v4jdHQ==" saltValue="l9tyPqQNRYvPisYnYhbMi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DB9" sqref="DB9:DF9"/>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369</v>
      </c>
      <c r="DK2" s="1200"/>
      <c r="DL2" s="1200"/>
      <c r="DM2" s="1200"/>
      <c r="DN2" s="1200"/>
      <c r="DO2" s="1201"/>
      <c r="DP2" s="249"/>
      <c r="DQ2" s="1199" t="s">
        <v>370</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371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373</v>
      </c>
      <c r="B5" s="1085"/>
      <c r="C5" s="1085"/>
      <c r="D5" s="1085"/>
      <c r="E5" s="1085"/>
      <c r="F5" s="1085"/>
      <c r="G5" s="1085"/>
      <c r="H5" s="1085"/>
      <c r="I5" s="1085"/>
      <c r="J5" s="1085"/>
      <c r="K5" s="1085"/>
      <c r="L5" s="1085"/>
      <c r="M5" s="1085"/>
      <c r="N5" s="1085"/>
      <c r="O5" s="1085"/>
      <c r="P5" s="1086"/>
      <c r="Q5" s="1090" t="s">
        <v>374</v>
      </c>
      <c r="R5" s="1091"/>
      <c r="S5" s="1091"/>
      <c r="T5" s="1091"/>
      <c r="U5" s="1092"/>
      <c r="V5" s="1090" t="s">
        <v>375</v>
      </c>
      <c r="W5" s="1091"/>
      <c r="X5" s="1091"/>
      <c r="Y5" s="1091"/>
      <c r="Z5" s="1092"/>
      <c r="AA5" s="1090" t="s">
        <v>376</v>
      </c>
      <c r="AB5" s="1091"/>
      <c r="AC5" s="1091"/>
      <c r="AD5" s="1091"/>
      <c r="AE5" s="1091"/>
      <c r="AF5" s="1202" t="s">
        <v>377</v>
      </c>
      <c r="AG5" s="1091"/>
      <c r="AH5" s="1091"/>
      <c r="AI5" s="1091"/>
      <c r="AJ5" s="1106"/>
      <c r="AK5" s="1091" t="s">
        <v>378</v>
      </c>
      <c r="AL5" s="1091"/>
      <c r="AM5" s="1091"/>
      <c r="AN5" s="1091"/>
      <c r="AO5" s="1092"/>
      <c r="AP5" s="1090" t="s">
        <v>379</v>
      </c>
      <c r="AQ5" s="1091"/>
      <c r="AR5" s="1091"/>
      <c r="AS5" s="1091"/>
      <c r="AT5" s="1092"/>
      <c r="AU5" s="1090" t="s">
        <v>380</v>
      </c>
      <c r="AV5" s="1091"/>
      <c r="AW5" s="1091"/>
      <c r="AX5" s="1091"/>
      <c r="AY5" s="1106"/>
      <c r="AZ5" s="256"/>
      <c r="BA5" s="256"/>
      <c r="BB5" s="256"/>
      <c r="BC5" s="256"/>
      <c r="BD5" s="256"/>
      <c r="BE5" s="257"/>
      <c r="BF5" s="257"/>
      <c r="BG5" s="257"/>
      <c r="BH5" s="257"/>
      <c r="BI5" s="257"/>
      <c r="BJ5" s="257"/>
      <c r="BK5" s="257"/>
      <c r="BL5" s="257"/>
      <c r="BM5" s="257"/>
      <c r="BN5" s="257"/>
      <c r="BO5" s="257"/>
      <c r="BP5" s="257"/>
      <c r="BQ5" s="1084" t="s">
        <v>381</v>
      </c>
      <c r="BR5" s="1085"/>
      <c r="BS5" s="1085"/>
      <c r="BT5" s="1085"/>
      <c r="BU5" s="1085"/>
      <c r="BV5" s="1085"/>
      <c r="BW5" s="1085"/>
      <c r="BX5" s="1085"/>
      <c r="BY5" s="1085"/>
      <c r="BZ5" s="1085"/>
      <c r="CA5" s="1085"/>
      <c r="CB5" s="1085"/>
      <c r="CC5" s="1085"/>
      <c r="CD5" s="1085"/>
      <c r="CE5" s="1085"/>
      <c r="CF5" s="1085"/>
      <c r="CG5" s="1086"/>
      <c r="CH5" s="1090" t="s">
        <v>382</v>
      </c>
      <c r="CI5" s="1091"/>
      <c r="CJ5" s="1091"/>
      <c r="CK5" s="1091"/>
      <c r="CL5" s="1092"/>
      <c r="CM5" s="1090" t="s">
        <v>383</v>
      </c>
      <c r="CN5" s="1091"/>
      <c r="CO5" s="1091"/>
      <c r="CP5" s="1091"/>
      <c r="CQ5" s="1092"/>
      <c r="CR5" s="1090" t="s">
        <v>384</v>
      </c>
      <c r="CS5" s="1091"/>
      <c r="CT5" s="1091"/>
      <c r="CU5" s="1091"/>
      <c r="CV5" s="1092"/>
      <c r="CW5" s="1090" t="s">
        <v>385</v>
      </c>
      <c r="CX5" s="1091"/>
      <c r="CY5" s="1091"/>
      <c r="CZ5" s="1091"/>
      <c r="DA5" s="1092"/>
      <c r="DB5" s="1090" t="s">
        <v>386</v>
      </c>
      <c r="DC5" s="1091"/>
      <c r="DD5" s="1091"/>
      <c r="DE5" s="1091"/>
      <c r="DF5" s="1092"/>
      <c r="DG5" s="1187" t="s">
        <v>387</v>
      </c>
      <c r="DH5" s="1188"/>
      <c r="DI5" s="1188"/>
      <c r="DJ5" s="1188"/>
      <c r="DK5" s="1189"/>
      <c r="DL5" s="1187" t="s">
        <v>388</v>
      </c>
      <c r="DM5" s="1188"/>
      <c r="DN5" s="1188"/>
      <c r="DO5" s="1188"/>
      <c r="DP5" s="1189"/>
      <c r="DQ5" s="1090" t="s">
        <v>389</v>
      </c>
      <c r="DR5" s="1091"/>
      <c r="DS5" s="1091"/>
      <c r="DT5" s="1091"/>
      <c r="DU5" s="1092"/>
      <c r="DV5" s="1090" t="s">
        <v>380</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390</v>
      </c>
      <c r="C7" s="1140"/>
      <c r="D7" s="1140"/>
      <c r="E7" s="1140"/>
      <c r="F7" s="1140"/>
      <c r="G7" s="1140"/>
      <c r="H7" s="1140"/>
      <c r="I7" s="1140"/>
      <c r="J7" s="1140"/>
      <c r="K7" s="1140"/>
      <c r="L7" s="1140"/>
      <c r="M7" s="1140"/>
      <c r="N7" s="1140"/>
      <c r="O7" s="1140"/>
      <c r="P7" s="1141"/>
      <c r="Q7" s="1193">
        <v>9158</v>
      </c>
      <c r="R7" s="1194"/>
      <c r="S7" s="1194"/>
      <c r="T7" s="1194"/>
      <c r="U7" s="1194"/>
      <c r="V7" s="1194">
        <v>8935</v>
      </c>
      <c r="W7" s="1194"/>
      <c r="X7" s="1194"/>
      <c r="Y7" s="1194"/>
      <c r="Z7" s="1194"/>
      <c r="AA7" s="1194">
        <v>223</v>
      </c>
      <c r="AB7" s="1194"/>
      <c r="AC7" s="1194"/>
      <c r="AD7" s="1194"/>
      <c r="AE7" s="1195"/>
      <c r="AF7" s="1196">
        <v>169</v>
      </c>
      <c r="AG7" s="1197"/>
      <c r="AH7" s="1197"/>
      <c r="AI7" s="1197"/>
      <c r="AJ7" s="1198"/>
      <c r="AK7" s="1180">
        <v>545</v>
      </c>
      <c r="AL7" s="1181"/>
      <c r="AM7" s="1181"/>
      <c r="AN7" s="1181"/>
      <c r="AO7" s="1181"/>
      <c r="AP7" s="1181">
        <v>12435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602</v>
      </c>
      <c r="BT7" s="1185"/>
      <c r="BU7" s="1185"/>
      <c r="BV7" s="1185"/>
      <c r="BW7" s="1185"/>
      <c r="BX7" s="1185"/>
      <c r="BY7" s="1185"/>
      <c r="BZ7" s="1185"/>
      <c r="CA7" s="1185"/>
      <c r="CB7" s="1185"/>
      <c r="CC7" s="1185"/>
      <c r="CD7" s="1185"/>
      <c r="CE7" s="1185"/>
      <c r="CF7" s="1185"/>
      <c r="CG7" s="1186"/>
      <c r="CH7" s="1177">
        <v>-19</v>
      </c>
      <c r="CI7" s="1178"/>
      <c r="CJ7" s="1178"/>
      <c r="CK7" s="1178"/>
      <c r="CL7" s="1179"/>
      <c r="CM7" s="1177">
        <v>18</v>
      </c>
      <c r="CN7" s="1178"/>
      <c r="CO7" s="1178"/>
      <c r="CP7" s="1178"/>
      <c r="CQ7" s="1179"/>
      <c r="CR7" s="1177">
        <v>30</v>
      </c>
      <c r="CS7" s="1178"/>
      <c r="CT7" s="1178"/>
      <c r="CU7" s="1178"/>
      <c r="CV7" s="1179"/>
      <c r="CW7" s="1177">
        <v>6</v>
      </c>
      <c r="CX7" s="1178"/>
      <c r="CY7" s="1178"/>
      <c r="CZ7" s="1178"/>
      <c r="DA7" s="1179"/>
      <c r="DB7" s="1177" t="s">
        <v>590</v>
      </c>
      <c r="DC7" s="1178"/>
      <c r="DD7" s="1178"/>
      <c r="DE7" s="1178"/>
      <c r="DF7" s="1179"/>
      <c r="DG7" s="1177" t="s">
        <v>590</v>
      </c>
      <c r="DH7" s="1178"/>
      <c r="DI7" s="1178"/>
      <c r="DJ7" s="1178"/>
      <c r="DK7" s="1179"/>
      <c r="DL7" s="1177" t="s">
        <v>590</v>
      </c>
      <c r="DM7" s="1178"/>
      <c r="DN7" s="1178"/>
      <c r="DO7" s="1178"/>
      <c r="DP7" s="1179"/>
      <c r="DQ7" s="1177" t="s">
        <v>590</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391</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392</v>
      </c>
      <c r="B23" s="1033" t="s">
        <v>393</v>
      </c>
      <c r="C23" s="1034"/>
      <c r="D23" s="1034"/>
      <c r="E23" s="1034"/>
      <c r="F23" s="1034"/>
      <c r="G23" s="1034"/>
      <c r="H23" s="1034"/>
      <c r="I23" s="1034"/>
      <c r="J23" s="1034"/>
      <c r="K23" s="1034"/>
      <c r="L23" s="1034"/>
      <c r="M23" s="1034"/>
      <c r="N23" s="1034"/>
      <c r="O23" s="1034"/>
      <c r="P23" s="1035"/>
      <c r="Q23" s="1157">
        <v>9158</v>
      </c>
      <c r="R23" s="1158"/>
      <c r="S23" s="1158"/>
      <c r="T23" s="1158"/>
      <c r="U23" s="1158"/>
      <c r="V23" s="1158">
        <v>8935</v>
      </c>
      <c r="W23" s="1158"/>
      <c r="X23" s="1158"/>
      <c r="Y23" s="1158"/>
      <c r="Z23" s="1158"/>
      <c r="AA23" s="1158">
        <v>223</v>
      </c>
      <c r="AB23" s="1158"/>
      <c r="AC23" s="1158"/>
      <c r="AD23" s="1158"/>
      <c r="AE23" s="1159"/>
      <c r="AF23" s="1160">
        <v>169</v>
      </c>
      <c r="AG23" s="1158"/>
      <c r="AH23" s="1158"/>
      <c r="AI23" s="1158"/>
      <c r="AJ23" s="1161"/>
      <c r="AK23" s="1162"/>
      <c r="AL23" s="1163"/>
      <c r="AM23" s="1163"/>
      <c r="AN23" s="1163"/>
      <c r="AO23" s="1163"/>
      <c r="AP23" s="1158">
        <v>12435</v>
      </c>
      <c r="AQ23" s="1158"/>
      <c r="AR23" s="1158"/>
      <c r="AS23" s="1158"/>
      <c r="AT23" s="1158"/>
      <c r="AU23" s="1164"/>
      <c r="AV23" s="1164"/>
      <c r="AW23" s="1164"/>
      <c r="AX23" s="1164"/>
      <c r="AY23" s="1165"/>
      <c r="AZ23" s="1154" t="s">
        <v>394</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395</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396</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373</v>
      </c>
      <c r="B26" s="1085"/>
      <c r="C26" s="1085"/>
      <c r="D26" s="1085"/>
      <c r="E26" s="1085"/>
      <c r="F26" s="1085"/>
      <c r="G26" s="1085"/>
      <c r="H26" s="1085"/>
      <c r="I26" s="1085"/>
      <c r="J26" s="1085"/>
      <c r="K26" s="1085"/>
      <c r="L26" s="1085"/>
      <c r="M26" s="1085"/>
      <c r="N26" s="1085"/>
      <c r="O26" s="1085"/>
      <c r="P26" s="1086"/>
      <c r="Q26" s="1090" t="s">
        <v>397</v>
      </c>
      <c r="R26" s="1091"/>
      <c r="S26" s="1091"/>
      <c r="T26" s="1091"/>
      <c r="U26" s="1092"/>
      <c r="V26" s="1090" t="s">
        <v>398</v>
      </c>
      <c r="W26" s="1091"/>
      <c r="X26" s="1091"/>
      <c r="Y26" s="1091"/>
      <c r="Z26" s="1092"/>
      <c r="AA26" s="1090" t="s">
        <v>399</v>
      </c>
      <c r="AB26" s="1091"/>
      <c r="AC26" s="1091"/>
      <c r="AD26" s="1091"/>
      <c r="AE26" s="1091"/>
      <c r="AF26" s="1148" t="s">
        <v>400</v>
      </c>
      <c r="AG26" s="1097"/>
      <c r="AH26" s="1097"/>
      <c r="AI26" s="1097"/>
      <c r="AJ26" s="1149"/>
      <c r="AK26" s="1091" t="s">
        <v>401</v>
      </c>
      <c r="AL26" s="1091"/>
      <c r="AM26" s="1091"/>
      <c r="AN26" s="1091"/>
      <c r="AO26" s="1092"/>
      <c r="AP26" s="1090" t="s">
        <v>402</v>
      </c>
      <c r="AQ26" s="1091"/>
      <c r="AR26" s="1091"/>
      <c r="AS26" s="1091"/>
      <c r="AT26" s="1092"/>
      <c r="AU26" s="1090" t="s">
        <v>403</v>
      </c>
      <c r="AV26" s="1091"/>
      <c r="AW26" s="1091"/>
      <c r="AX26" s="1091"/>
      <c r="AY26" s="1092"/>
      <c r="AZ26" s="1090" t="s">
        <v>404</v>
      </c>
      <c r="BA26" s="1091"/>
      <c r="BB26" s="1091"/>
      <c r="BC26" s="1091"/>
      <c r="BD26" s="1092"/>
      <c r="BE26" s="1090" t="s">
        <v>380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405</v>
      </c>
      <c r="C28" s="1140"/>
      <c r="D28" s="1140"/>
      <c r="E28" s="1140"/>
      <c r="F28" s="1140"/>
      <c r="G28" s="1140"/>
      <c r="H28" s="1140"/>
      <c r="I28" s="1140"/>
      <c r="J28" s="1140"/>
      <c r="K28" s="1140"/>
      <c r="L28" s="1140"/>
      <c r="M28" s="1140"/>
      <c r="N28" s="1140"/>
      <c r="O28" s="1140"/>
      <c r="P28" s="1141"/>
      <c r="Q28" s="1142">
        <v>2145</v>
      </c>
      <c r="R28" s="1143"/>
      <c r="S28" s="1143"/>
      <c r="T28" s="1143"/>
      <c r="U28" s="1143"/>
      <c r="V28" s="1143">
        <v>2116</v>
      </c>
      <c r="W28" s="1143"/>
      <c r="X28" s="1143"/>
      <c r="Y28" s="1143"/>
      <c r="Z28" s="1143"/>
      <c r="AA28" s="1143">
        <v>29</v>
      </c>
      <c r="AB28" s="1143"/>
      <c r="AC28" s="1143"/>
      <c r="AD28" s="1143"/>
      <c r="AE28" s="1144"/>
      <c r="AF28" s="1145">
        <v>29</v>
      </c>
      <c r="AG28" s="1143"/>
      <c r="AH28" s="1143"/>
      <c r="AI28" s="1143"/>
      <c r="AJ28" s="1146"/>
      <c r="AK28" s="1147">
        <v>213</v>
      </c>
      <c r="AL28" s="1135"/>
      <c r="AM28" s="1135"/>
      <c r="AN28" s="1135"/>
      <c r="AO28" s="1135"/>
      <c r="AP28" s="1135" t="s">
        <v>590</v>
      </c>
      <c r="AQ28" s="1135"/>
      <c r="AR28" s="1135"/>
      <c r="AS28" s="1135"/>
      <c r="AT28" s="1135"/>
      <c r="AU28" s="1135" t="s">
        <v>590</v>
      </c>
      <c r="AV28" s="1135"/>
      <c r="AW28" s="1135"/>
      <c r="AX28" s="1135"/>
      <c r="AY28" s="1135"/>
      <c r="AZ28" s="1136" t="s">
        <v>590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406</v>
      </c>
      <c r="C29" s="1127"/>
      <c r="D29" s="1127"/>
      <c r="E29" s="1127"/>
      <c r="F29" s="1127"/>
      <c r="G29" s="1127"/>
      <c r="H29" s="1127"/>
      <c r="I29" s="1127"/>
      <c r="J29" s="1127"/>
      <c r="K29" s="1127"/>
      <c r="L29" s="1127"/>
      <c r="M29" s="1127"/>
      <c r="N29" s="1127"/>
      <c r="O29" s="1127"/>
      <c r="P29" s="1128"/>
      <c r="Q29" s="1132">
        <v>2436</v>
      </c>
      <c r="R29" s="1133"/>
      <c r="S29" s="1133"/>
      <c r="T29" s="1133"/>
      <c r="U29" s="1133"/>
      <c r="V29" s="1133">
        <v>2316</v>
      </c>
      <c r="W29" s="1133"/>
      <c r="X29" s="1133"/>
      <c r="Y29" s="1133"/>
      <c r="Z29" s="1133"/>
      <c r="AA29" s="1133">
        <v>120</v>
      </c>
      <c r="AB29" s="1133"/>
      <c r="AC29" s="1133"/>
      <c r="AD29" s="1133"/>
      <c r="AE29" s="1134"/>
      <c r="AF29" s="1108">
        <v>120</v>
      </c>
      <c r="AG29" s="1109"/>
      <c r="AH29" s="1109"/>
      <c r="AI29" s="1109"/>
      <c r="AJ29" s="1110"/>
      <c r="AK29" s="1069">
        <v>457</v>
      </c>
      <c r="AL29" s="1060"/>
      <c r="AM29" s="1060"/>
      <c r="AN29" s="1060"/>
      <c r="AO29" s="1060"/>
      <c r="AP29" s="1060" t="s">
        <v>590</v>
      </c>
      <c r="AQ29" s="1060"/>
      <c r="AR29" s="1060"/>
      <c r="AS29" s="1060"/>
      <c r="AT29" s="1060"/>
      <c r="AU29" s="1060" t="s">
        <v>590</v>
      </c>
      <c r="AV29" s="1060"/>
      <c r="AW29" s="1060"/>
      <c r="AX29" s="1060"/>
      <c r="AY29" s="1060"/>
      <c r="AZ29" s="1131" t="s">
        <v>590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407</v>
      </c>
      <c r="C30" s="1127"/>
      <c r="D30" s="1127"/>
      <c r="E30" s="1127"/>
      <c r="F30" s="1127"/>
      <c r="G30" s="1127"/>
      <c r="H30" s="1127"/>
      <c r="I30" s="1127"/>
      <c r="J30" s="1127"/>
      <c r="K30" s="1127"/>
      <c r="L30" s="1127"/>
      <c r="M30" s="1127"/>
      <c r="N30" s="1127"/>
      <c r="O30" s="1127"/>
      <c r="P30" s="1128"/>
      <c r="Q30" s="1132">
        <v>522</v>
      </c>
      <c r="R30" s="1133"/>
      <c r="S30" s="1133"/>
      <c r="T30" s="1133"/>
      <c r="U30" s="1133"/>
      <c r="V30" s="1133">
        <v>518</v>
      </c>
      <c r="W30" s="1133"/>
      <c r="X30" s="1133"/>
      <c r="Y30" s="1133"/>
      <c r="Z30" s="1133"/>
      <c r="AA30" s="1133">
        <v>4</v>
      </c>
      <c r="AB30" s="1133"/>
      <c r="AC30" s="1133"/>
      <c r="AD30" s="1133"/>
      <c r="AE30" s="1134"/>
      <c r="AF30" s="1108">
        <v>4</v>
      </c>
      <c r="AG30" s="1109"/>
      <c r="AH30" s="1109"/>
      <c r="AI30" s="1109"/>
      <c r="AJ30" s="1110"/>
      <c r="AK30" s="1069">
        <v>353</v>
      </c>
      <c r="AL30" s="1060"/>
      <c r="AM30" s="1060"/>
      <c r="AN30" s="1060"/>
      <c r="AO30" s="1060"/>
      <c r="AP30" s="1060" t="s">
        <v>590</v>
      </c>
      <c r="AQ30" s="1060"/>
      <c r="AR30" s="1060"/>
      <c r="AS30" s="1060"/>
      <c r="AT30" s="1060"/>
      <c r="AU30" s="1060" t="s">
        <v>590</v>
      </c>
      <c r="AV30" s="1060"/>
      <c r="AW30" s="1060"/>
      <c r="AX30" s="1060"/>
      <c r="AY30" s="1060"/>
      <c r="AZ30" s="1131" t="s">
        <v>590</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408</v>
      </c>
      <c r="C31" s="1127"/>
      <c r="D31" s="1127"/>
      <c r="E31" s="1127"/>
      <c r="F31" s="1127"/>
      <c r="G31" s="1127"/>
      <c r="H31" s="1127"/>
      <c r="I31" s="1127"/>
      <c r="J31" s="1127"/>
      <c r="K31" s="1127"/>
      <c r="L31" s="1127"/>
      <c r="M31" s="1127"/>
      <c r="N31" s="1127"/>
      <c r="O31" s="1127"/>
      <c r="P31" s="1128"/>
      <c r="Q31" s="1132">
        <v>953</v>
      </c>
      <c r="R31" s="1133"/>
      <c r="S31" s="1133"/>
      <c r="T31" s="1133"/>
      <c r="U31" s="1133"/>
      <c r="V31" s="1133">
        <v>1000</v>
      </c>
      <c r="W31" s="1133"/>
      <c r="X31" s="1133"/>
      <c r="Y31" s="1133"/>
      <c r="Z31" s="1133"/>
      <c r="AA31" s="1133">
        <v>-47</v>
      </c>
      <c r="AB31" s="1133"/>
      <c r="AC31" s="1133"/>
      <c r="AD31" s="1133"/>
      <c r="AE31" s="1134"/>
      <c r="AF31" s="1108">
        <v>241</v>
      </c>
      <c r="AG31" s="1109"/>
      <c r="AH31" s="1109"/>
      <c r="AI31" s="1109"/>
      <c r="AJ31" s="1110"/>
      <c r="AK31" s="1069">
        <v>240</v>
      </c>
      <c r="AL31" s="1060"/>
      <c r="AM31" s="1060"/>
      <c r="AN31" s="1060"/>
      <c r="AO31" s="1060"/>
      <c r="AP31" s="1060">
        <v>1096</v>
      </c>
      <c r="AQ31" s="1060"/>
      <c r="AR31" s="1060"/>
      <c r="AS31" s="1060"/>
      <c r="AT31" s="1060"/>
      <c r="AU31" s="1060">
        <v>767</v>
      </c>
      <c r="AV31" s="1060"/>
      <c r="AW31" s="1060"/>
      <c r="AX31" s="1060"/>
      <c r="AY31" s="1060"/>
      <c r="AZ31" s="1131" t="s">
        <v>590</v>
      </c>
      <c r="BA31" s="1131"/>
      <c r="BB31" s="1131"/>
      <c r="BC31" s="1131"/>
      <c r="BD31" s="1131"/>
      <c r="BE31" s="1121" t="s">
        <v>409</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410</v>
      </c>
      <c r="C32" s="1127"/>
      <c r="D32" s="1127"/>
      <c r="E32" s="1127"/>
      <c r="F32" s="1127"/>
      <c r="G32" s="1127"/>
      <c r="H32" s="1127"/>
      <c r="I32" s="1127"/>
      <c r="J32" s="1127"/>
      <c r="K32" s="1127"/>
      <c r="L32" s="1127"/>
      <c r="M32" s="1127"/>
      <c r="N32" s="1127"/>
      <c r="O32" s="1127"/>
      <c r="P32" s="1128"/>
      <c r="Q32" s="1132">
        <v>313</v>
      </c>
      <c r="R32" s="1133"/>
      <c r="S32" s="1133"/>
      <c r="T32" s="1133"/>
      <c r="U32" s="1133"/>
      <c r="V32" s="1133">
        <v>327</v>
      </c>
      <c r="W32" s="1133"/>
      <c r="X32" s="1133"/>
      <c r="Y32" s="1133"/>
      <c r="Z32" s="1133"/>
      <c r="AA32" s="1133">
        <v>-14</v>
      </c>
      <c r="AB32" s="1133"/>
      <c r="AC32" s="1133"/>
      <c r="AD32" s="1133"/>
      <c r="AE32" s="1134"/>
      <c r="AF32" s="1108">
        <v>141</v>
      </c>
      <c r="AG32" s="1109"/>
      <c r="AH32" s="1109"/>
      <c r="AI32" s="1109"/>
      <c r="AJ32" s="1110"/>
      <c r="AK32" s="1069">
        <v>103</v>
      </c>
      <c r="AL32" s="1060"/>
      <c r="AM32" s="1060"/>
      <c r="AN32" s="1060"/>
      <c r="AO32" s="1060"/>
      <c r="AP32" s="1060">
        <v>1721</v>
      </c>
      <c r="AQ32" s="1060"/>
      <c r="AR32" s="1060"/>
      <c r="AS32" s="1060"/>
      <c r="AT32" s="1060"/>
      <c r="AU32" s="1060">
        <v>561</v>
      </c>
      <c r="AV32" s="1060"/>
      <c r="AW32" s="1060"/>
      <c r="AX32" s="1060"/>
      <c r="AY32" s="1060"/>
      <c r="AZ32" s="1131" t="s">
        <v>590</v>
      </c>
      <c r="BA32" s="1131"/>
      <c r="BB32" s="1131"/>
      <c r="BC32" s="1131"/>
      <c r="BD32" s="1131"/>
      <c r="BE32" s="1121" t="s">
        <v>411</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412</v>
      </c>
      <c r="C33" s="1127"/>
      <c r="D33" s="1127"/>
      <c r="E33" s="1127"/>
      <c r="F33" s="1127"/>
      <c r="G33" s="1127"/>
      <c r="H33" s="1127"/>
      <c r="I33" s="1127"/>
      <c r="J33" s="1127"/>
      <c r="K33" s="1127"/>
      <c r="L33" s="1127"/>
      <c r="M33" s="1127"/>
      <c r="N33" s="1127"/>
      <c r="O33" s="1127"/>
      <c r="P33" s="1128"/>
      <c r="Q33" s="1132">
        <v>546</v>
      </c>
      <c r="R33" s="1133"/>
      <c r="S33" s="1133"/>
      <c r="T33" s="1133"/>
      <c r="U33" s="1133"/>
      <c r="V33" s="1133">
        <v>546</v>
      </c>
      <c r="W33" s="1133"/>
      <c r="X33" s="1133"/>
      <c r="Y33" s="1133"/>
      <c r="Z33" s="1133"/>
      <c r="AA33" s="1133" t="s">
        <v>590</v>
      </c>
      <c r="AB33" s="1133"/>
      <c r="AC33" s="1133"/>
      <c r="AD33" s="1133"/>
      <c r="AE33" s="1134"/>
      <c r="AF33" s="1108" t="s">
        <v>413</v>
      </c>
      <c r="AG33" s="1109"/>
      <c r="AH33" s="1109"/>
      <c r="AI33" s="1109"/>
      <c r="AJ33" s="1110"/>
      <c r="AK33" s="1069">
        <v>424</v>
      </c>
      <c r="AL33" s="1060"/>
      <c r="AM33" s="1060"/>
      <c r="AN33" s="1060"/>
      <c r="AO33" s="1060"/>
      <c r="AP33" s="1060">
        <v>2779</v>
      </c>
      <c r="AQ33" s="1060"/>
      <c r="AR33" s="1060"/>
      <c r="AS33" s="1060"/>
      <c r="AT33" s="1060"/>
      <c r="AU33" s="1060">
        <v>2779</v>
      </c>
      <c r="AV33" s="1060"/>
      <c r="AW33" s="1060"/>
      <c r="AX33" s="1060"/>
      <c r="AY33" s="1060"/>
      <c r="AZ33" s="1131" t="s">
        <v>590</v>
      </c>
      <c r="BA33" s="1131"/>
      <c r="BB33" s="1131"/>
      <c r="BC33" s="1131"/>
      <c r="BD33" s="1131"/>
      <c r="BE33" s="1121" t="s">
        <v>414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415</v>
      </c>
      <c r="C34" s="1127"/>
      <c r="D34" s="1127"/>
      <c r="E34" s="1127"/>
      <c r="F34" s="1127"/>
      <c r="G34" s="1127"/>
      <c r="H34" s="1127"/>
      <c r="I34" s="1127"/>
      <c r="J34" s="1127"/>
      <c r="K34" s="1127"/>
      <c r="L34" s="1127"/>
      <c r="M34" s="1127"/>
      <c r="N34" s="1127"/>
      <c r="O34" s="1127"/>
      <c r="P34" s="1128"/>
      <c r="Q34" s="1132">
        <v>59</v>
      </c>
      <c r="R34" s="1133"/>
      <c r="S34" s="1133"/>
      <c r="T34" s="1133"/>
      <c r="U34" s="1133"/>
      <c r="V34" s="1133">
        <v>59</v>
      </c>
      <c r="W34" s="1133"/>
      <c r="X34" s="1133"/>
      <c r="Y34" s="1133"/>
      <c r="Z34" s="1133"/>
      <c r="AA34" s="1133" t="s">
        <v>590</v>
      </c>
      <c r="AB34" s="1133"/>
      <c r="AC34" s="1133"/>
      <c r="AD34" s="1133"/>
      <c r="AE34" s="1134"/>
      <c r="AF34" s="1108" t="s">
        <v>416</v>
      </c>
      <c r="AG34" s="1109"/>
      <c r="AH34" s="1109"/>
      <c r="AI34" s="1109"/>
      <c r="AJ34" s="1110"/>
      <c r="AK34" s="1069">
        <v>24</v>
      </c>
      <c r="AL34" s="1060"/>
      <c r="AM34" s="1060"/>
      <c r="AN34" s="1060"/>
      <c r="AO34" s="1060"/>
      <c r="AP34" s="1060">
        <v>177</v>
      </c>
      <c r="AQ34" s="1060"/>
      <c r="AR34" s="1060"/>
      <c r="AS34" s="1060"/>
      <c r="AT34" s="1060"/>
      <c r="AU34" s="1060">
        <v>177</v>
      </c>
      <c r="AV34" s="1060"/>
      <c r="AW34" s="1060"/>
      <c r="AX34" s="1060"/>
      <c r="AY34" s="1060"/>
      <c r="AZ34" s="1131" t="s">
        <v>590</v>
      </c>
      <c r="BA34" s="1131"/>
      <c r="BB34" s="1131"/>
      <c r="BC34" s="1131"/>
      <c r="BD34" s="1131"/>
      <c r="BE34" s="1121" t="s">
        <v>414</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392</v>
      </c>
      <c r="B63" s="1033" t="s">
        <v>418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534</v>
      </c>
      <c r="AG63" s="1048"/>
      <c r="AH63" s="1048"/>
      <c r="AI63" s="1048"/>
      <c r="AJ63" s="1119"/>
      <c r="AK63" s="1120"/>
      <c r="AL63" s="1052"/>
      <c r="AM63" s="1052"/>
      <c r="AN63" s="1052"/>
      <c r="AO63" s="1052"/>
      <c r="AP63" s="1048">
        <v>5773</v>
      </c>
      <c r="AQ63" s="1048"/>
      <c r="AR63" s="1048"/>
      <c r="AS63" s="1048"/>
      <c r="AT63" s="1048"/>
      <c r="AU63" s="1048">
        <v>4284</v>
      </c>
      <c r="AV63" s="1048"/>
      <c r="AW63" s="1048"/>
      <c r="AX63" s="1048"/>
      <c r="AY63" s="1048"/>
      <c r="AZ63" s="1114"/>
      <c r="BA63" s="1114"/>
      <c r="BB63" s="1114"/>
      <c r="BC63" s="1114"/>
      <c r="BD63" s="1114"/>
      <c r="BE63" s="1049"/>
      <c r="BF63" s="1049"/>
      <c r="BG63" s="1049"/>
      <c r="BH63" s="1049"/>
      <c r="BI63" s="1050"/>
      <c r="BJ63" s="1115" t="s">
        <v>419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420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421</v>
      </c>
      <c r="B66" s="1085"/>
      <c r="C66" s="1085"/>
      <c r="D66" s="1085"/>
      <c r="E66" s="1085"/>
      <c r="F66" s="1085"/>
      <c r="G66" s="1085"/>
      <c r="H66" s="1085"/>
      <c r="I66" s="1085"/>
      <c r="J66" s="1085"/>
      <c r="K66" s="1085"/>
      <c r="L66" s="1085"/>
      <c r="M66" s="1085"/>
      <c r="N66" s="1085"/>
      <c r="O66" s="1085"/>
      <c r="P66" s="1086"/>
      <c r="Q66" s="1090" t="s">
        <v>422</v>
      </c>
      <c r="R66" s="1091"/>
      <c r="S66" s="1091"/>
      <c r="T66" s="1091"/>
      <c r="U66" s="1092"/>
      <c r="V66" s="1090" t="s">
        <v>423</v>
      </c>
      <c r="W66" s="1091"/>
      <c r="X66" s="1091"/>
      <c r="Y66" s="1091"/>
      <c r="Z66" s="1092"/>
      <c r="AA66" s="1090" t="s">
        <v>424</v>
      </c>
      <c r="AB66" s="1091"/>
      <c r="AC66" s="1091"/>
      <c r="AD66" s="1091"/>
      <c r="AE66" s="1092"/>
      <c r="AF66" s="1096" t="s">
        <v>425</v>
      </c>
      <c r="AG66" s="1097"/>
      <c r="AH66" s="1097"/>
      <c r="AI66" s="1097"/>
      <c r="AJ66" s="1098"/>
      <c r="AK66" s="1090" t="s">
        <v>426</v>
      </c>
      <c r="AL66" s="1085"/>
      <c r="AM66" s="1085"/>
      <c r="AN66" s="1085"/>
      <c r="AO66" s="1086"/>
      <c r="AP66" s="1090" t="s">
        <v>402</v>
      </c>
      <c r="AQ66" s="1091"/>
      <c r="AR66" s="1091"/>
      <c r="AS66" s="1091"/>
      <c r="AT66" s="1092"/>
      <c r="AU66" s="1090" t="s">
        <v>427</v>
      </c>
      <c r="AV66" s="1091"/>
      <c r="AW66" s="1091"/>
      <c r="AX66" s="1091"/>
      <c r="AY66" s="1092"/>
      <c r="AZ66" s="1090" t="s">
        <v>380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591</v>
      </c>
      <c r="C68" s="1075"/>
      <c r="D68" s="1075"/>
      <c r="E68" s="1075"/>
      <c r="F68" s="1075"/>
      <c r="G68" s="1075"/>
      <c r="H68" s="1075"/>
      <c r="I68" s="1075"/>
      <c r="J68" s="1075"/>
      <c r="K68" s="1075"/>
      <c r="L68" s="1075"/>
      <c r="M68" s="1075"/>
      <c r="N68" s="1075"/>
      <c r="O68" s="1075"/>
      <c r="P68" s="1076"/>
      <c r="Q68" s="1077">
        <v>1673</v>
      </c>
      <c r="R68" s="1071"/>
      <c r="S68" s="1071"/>
      <c r="T68" s="1071"/>
      <c r="U68" s="1071"/>
      <c r="V68" s="1071">
        <v>1485</v>
      </c>
      <c r="W68" s="1071"/>
      <c r="X68" s="1071"/>
      <c r="Y68" s="1071"/>
      <c r="Z68" s="1071"/>
      <c r="AA68" s="1071">
        <v>188</v>
      </c>
      <c r="AB68" s="1071"/>
      <c r="AC68" s="1071"/>
      <c r="AD68" s="1071"/>
      <c r="AE68" s="1071"/>
      <c r="AF68" s="1071">
        <v>38</v>
      </c>
      <c r="AG68" s="1071"/>
      <c r="AH68" s="1071"/>
      <c r="AI68" s="1071"/>
      <c r="AJ68" s="1071"/>
      <c r="AK68" s="1071">
        <v>35</v>
      </c>
      <c r="AL68" s="1071"/>
      <c r="AM68" s="1071"/>
      <c r="AN68" s="1071"/>
      <c r="AO68" s="1071"/>
      <c r="AP68" s="1071">
        <v>481</v>
      </c>
      <c r="AQ68" s="1071"/>
      <c r="AR68" s="1071"/>
      <c r="AS68" s="1071"/>
      <c r="AT68" s="1071"/>
      <c r="AU68" s="1071">
        <v>408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592</v>
      </c>
      <c r="C69" s="1064"/>
      <c r="D69" s="1064"/>
      <c r="E69" s="1064"/>
      <c r="F69" s="1064"/>
      <c r="G69" s="1064"/>
      <c r="H69" s="1064"/>
      <c r="I69" s="1064"/>
      <c r="J69" s="1064"/>
      <c r="K69" s="1064"/>
      <c r="L69" s="1064"/>
      <c r="M69" s="1064"/>
      <c r="N69" s="1064"/>
      <c r="O69" s="1064"/>
      <c r="P69" s="1065"/>
      <c r="Q69" s="1066">
        <v>571</v>
      </c>
      <c r="R69" s="1060"/>
      <c r="S69" s="1060"/>
      <c r="T69" s="1060"/>
      <c r="U69" s="1060"/>
      <c r="V69" s="1060">
        <v>419</v>
      </c>
      <c r="W69" s="1060"/>
      <c r="X69" s="1060"/>
      <c r="Y69" s="1060"/>
      <c r="Z69" s="1060"/>
      <c r="AA69" s="1060">
        <v>153</v>
      </c>
      <c r="AB69" s="1060"/>
      <c r="AC69" s="1060"/>
      <c r="AD69" s="1060"/>
      <c r="AE69" s="1060"/>
      <c r="AF69" s="1060">
        <v>3</v>
      </c>
      <c r="AG69" s="1060"/>
      <c r="AH69" s="1060"/>
      <c r="AI69" s="1060"/>
      <c r="AJ69" s="1060"/>
      <c r="AK69" s="1060" t="s">
        <v>590</v>
      </c>
      <c r="AL69" s="1060"/>
      <c r="AM69" s="1060"/>
      <c r="AN69" s="1060"/>
      <c r="AO69" s="1060"/>
      <c r="AP69" s="1060">
        <v>481</v>
      </c>
      <c r="AQ69" s="1060"/>
      <c r="AR69" s="1060"/>
      <c r="AS69" s="1060"/>
      <c r="AT69" s="1060"/>
      <c r="AU69" s="1060">
        <v>408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593</v>
      </c>
      <c r="C70" s="1064"/>
      <c r="D70" s="1064"/>
      <c r="E70" s="1064"/>
      <c r="F70" s="1064"/>
      <c r="G70" s="1064"/>
      <c r="H70" s="1064"/>
      <c r="I70" s="1064"/>
      <c r="J70" s="1064"/>
      <c r="K70" s="1064"/>
      <c r="L70" s="1064"/>
      <c r="M70" s="1064"/>
      <c r="N70" s="1064"/>
      <c r="O70" s="1064"/>
      <c r="P70" s="1065"/>
      <c r="Q70" s="1066">
        <v>1102</v>
      </c>
      <c r="R70" s="1060"/>
      <c r="S70" s="1060"/>
      <c r="T70" s="1060"/>
      <c r="U70" s="1060"/>
      <c r="V70" s="1060">
        <v>1066</v>
      </c>
      <c r="W70" s="1060"/>
      <c r="X70" s="1060"/>
      <c r="Y70" s="1060"/>
      <c r="Z70" s="1060"/>
      <c r="AA70" s="1060">
        <v>35</v>
      </c>
      <c r="AB70" s="1060"/>
      <c r="AC70" s="1060"/>
      <c r="AD70" s="1060"/>
      <c r="AE70" s="1060"/>
      <c r="AF70" s="1060">
        <v>35</v>
      </c>
      <c r="AG70" s="1060"/>
      <c r="AH70" s="1060"/>
      <c r="AI70" s="1060"/>
      <c r="AJ70" s="1060"/>
      <c r="AK70" s="1060">
        <v>35</v>
      </c>
      <c r="AL70" s="1060"/>
      <c r="AM70" s="1060"/>
      <c r="AN70" s="1060"/>
      <c r="AO70" s="1060"/>
      <c r="AP70" s="1060" t="s">
        <v>590</v>
      </c>
      <c r="AQ70" s="1060"/>
      <c r="AR70" s="1060"/>
      <c r="AS70" s="1060"/>
      <c r="AT70" s="1060"/>
      <c r="AU70" s="1060" t="s">
        <v>590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594</v>
      </c>
      <c r="C71" s="1064"/>
      <c r="D71" s="1064"/>
      <c r="E71" s="1064"/>
      <c r="F71" s="1064"/>
      <c r="G71" s="1064"/>
      <c r="H71" s="1064"/>
      <c r="I71" s="1064"/>
      <c r="J71" s="1064"/>
      <c r="K71" s="1064"/>
      <c r="L71" s="1064"/>
      <c r="M71" s="1064"/>
      <c r="N71" s="1064"/>
      <c r="O71" s="1064"/>
      <c r="P71" s="1065"/>
      <c r="Q71" s="1066">
        <v>1303</v>
      </c>
      <c r="R71" s="1060"/>
      <c r="S71" s="1060"/>
      <c r="T71" s="1060"/>
      <c r="U71" s="1060"/>
      <c r="V71" s="1060">
        <v>1263</v>
      </c>
      <c r="W71" s="1060"/>
      <c r="X71" s="1060"/>
      <c r="Y71" s="1060"/>
      <c r="Z71" s="1060"/>
      <c r="AA71" s="1060">
        <v>40</v>
      </c>
      <c r="AB71" s="1060"/>
      <c r="AC71" s="1060"/>
      <c r="AD71" s="1060"/>
      <c r="AE71" s="1060"/>
      <c r="AF71" s="1060">
        <v>40</v>
      </c>
      <c r="AG71" s="1060"/>
      <c r="AH71" s="1060"/>
      <c r="AI71" s="1060"/>
      <c r="AJ71" s="1060"/>
      <c r="AK71" s="1060" t="s">
        <v>590</v>
      </c>
      <c r="AL71" s="1060"/>
      <c r="AM71" s="1060"/>
      <c r="AN71" s="1060"/>
      <c r="AO71" s="1060"/>
      <c r="AP71" s="1060">
        <v>240</v>
      </c>
      <c r="AQ71" s="1060"/>
      <c r="AR71" s="1060"/>
      <c r="AS71" s="1060"/>
      <c r="AT71" s="1060"/>
      <c r="AU71" s="1060">
        <v>33</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595</v>
      </c>
      <c r="C72" s="1064"/>
      <c r="D72" s="1064"/>
      <c r="E72" s="1064"/>
      <c r="F72" s="1064"/>
      <c r="G72" s="1064"/>
      <c r="H72" s="1064"/>
      <c r="I72" s="1064"/>
      <c r="J72" s="1064"/>
      <c r="K72" s="1064"/>
      <c r="L72" s="1064"/>
      <c r="M72" s="1064"/>
      <c r="N72" s="1064"/>
      <c r="O72" s="1064"/>
      <c r="P72" s="1065"/>
      <c r="Q72" s="1066">
        <v>1093</v>
      </c>
      <c r="R72" s="1060"/>
      <c r="S72" s="1060"/>
      <c r="T72" s="1060"/>
      <c r="U72" s="1060"/>
      <c r="V72" s="1060">
        <v>1050</v>
      </c>
      <c r="W72" s="1060"/>
      <c r="X72" s="1060"/>
      <c r="Y72" s="1060"/>
      <c r="Z72" s="1060"/>
      <c r="AA72" s="1060">
        <v>43</v>
      </c>
      <c r="AB72" s="1060"/>
      <c r="AC72" s="1060"/>
      <c r="AD72" s="1060"/>
      <c r="AE72" s="1060"/>
      <c r="AF72" s="1060">
        <v>43</v>
      </c>
      <c r="AG72" s="1060"/>
      <c r="AH72" s="1060"/>
      <c r="AI72" s="1060"/>
      <c r="AJ72" s="1060"/>
      <c r="AK72" s="1060">
        <v>49</v>
      </c>
      <c r="AL72" s="1060"/>
      <c r="AM72" s="1060"/>
      <c r="AN72" s="1060"/>
      <c r="AO72" s="1060"/>
      <c r="AP72" s="1060">
        <v>11</v>
      </c>
      <c r="AQ72" s="1060"/>
      <c r="AR72" s="1060"/>
      <c r="AS72" s="1060"/>
      <c r="AT72" s="1060"/>
      <c r="AU72" s="1060" t="s">
        <v>590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592</v>
      </c>
      <c r="C73" s="1064"/>
      <c r="D73" s="1064"/>
      <c r="E73" s="1064"/>
      <c r="F73" s="1064"/>
      <c r="G73" s="1064"/>
      <c r="H73" s="1064"/>
      <c r="I73" s="1064"/>
      <c r="J73" s="1064"/>
      <c r="K73" s="1064"/>
      <c r="L73" s="1064"/>
      <c r="M73" s="1064"/>
      <c r="N73" s="1064"/>
      <c r="O73" s="1064"/>
      <c r="P73" s="1065"/>
      <c r="Q73" s="1066">
        <v>248</v>
      </c>
      <c r="R73" s="1060"/>
      <c r="S73" s="1060"/>
      <c r="T73" s="1060"/>
      <c r="U73" s="1060"/>
      <c r="V73" s="1060">
        <v>239</v>
      </c>
      <c r="W73" s="1060"/>
      <c r="X73" s="1060"/>
      <c r="Y73" s="1060"/>
      <c r="Z73" s="1060"/>
      <c r="AA73" s="1060">
        <v>9</v>
      </c>
      <c r="AB73" s="1060"/>
      <c r="AC73" s="1060"/>
      <c r="AD73" s="1060"/>
      <c r="AE73" s="1060"/>
      <c r="AF73" s="1060">
        <v>9</v>
      </c>
      <c r="AG73" s="1060"/>
      <c r="AH73" s="1060"/>
      <c r="AI73" s="1060"/>
      <c r="AJ73" s="1060"/>
      <c r="AK73" s="1060">
        <v>19</v>
      </c>
      <c r="AL73" s="1060"/>
      <c r="AM73" s="1060"/>
      <c r="AN73" s="1060"/>
      <c r="AO73" s="1060"/>
      <c r="AP73" s="1060" t="s">
        <v>590</v>
      </c>
      <c r="AQ73" s="1060"/>
      <c r="AR73" s="1060"/>
      <c r="AS73" s="1060"/>
      <c r="AT73" s="1060"/>
      <c r="AU73" s="1060" t="s">
        <v>590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593</v>
      </c>
      <c r="C74" s="1064"/>
      <c r="D74" s="1064"/>
      <c r="E74" s="1064"/>
      <c r="F74" s="1064"/>
      <c r="G74" s="1064"/>
      <c r="H74" s="1064"/>
      <c r="I74" s="1064"/>
      <c r="J74" s="1064"/>
      <c r="K74" s="1064"/>
      <c r="L74" s="1064"/>
      <c r="M74" s="1064"/>
      <c r="N74" s="1064"/>
      <c r="O74" s="1064"/>
      <c r="P74" s="1065"/>
      <c r="Q74" s="1066">
        <v>845</v>
      </c>
      <c r="R74" s="1060"/>
      <c r="S74" s="1060"/>
      <c r="T74" s="1060"/>
      <c r="U74" s="1060"/>
      <c r="V74" s="1060">
        <v>811</v>
      </c>
      <c r="W74" s="1060"/>
      <c r="X74" s="1060"/>
      <c r="Y74" s="1060"/>
      <c r="Z74" s="1060"/>
      <c r="AA74" s="1060">
        <v>34</v>
      </c>
      <c r="AB74" s="1060"/>
      <c r="AC74" s="1060"/>
      <c r="AD74" s="1060"/>
      <c r="AE74" s="1060"/>
      <c r="AF74" s="1060">
        <v>34</v>
      </c>
      <c r="AG74" s="1060"/>
      <c r="AH74" s="1060"/>
      <c r="AI74" s="1060"/>
      <c r="AJ74" s="1060"/>
      <c r="AK74" s="1060">
        <v>30</v>
      </c>
      <c r="AL74" s="1060"/>
      <c r="AM74" s="1060"/>
      <c r="AN74" s="1060"/>
      <c r="AO74" s="1060"/>
      <c r="AP74" s="1060">
        <v>11</v>
      </c>
      <c r="AQ74" s="1060"/>
      <c r="AR74" s="1060"/>
      <c r="AS74" s="1060"/>
      <c r="AT74" s="1060"/>
      <c r="AU74" s="1060" t="s">
        <v>590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596</v>
      </c>
      <c r="C75" s="1064"/>
      <c r="D75" s="1064"/>
      <c r="E75" s="1064"/>
      <c r="F75" s="1064"/>
      <c r="G75" s="1064"/>
      <c r="H75" s="1064"/>
      <c r="I75" s="1064"/>
      <c r="J75" s="1064"/>
      <c r="K75" s="1064"/>
      <c r="L75" s="1064"/>
      <c r="M75" s="1064"/>
      <c r="N75" s="1064"/>
      <c r="O75" s="1064"/>
      <c r="P75" s="1065"/>
      <c r="Q75" s="1067">
        <v>7395</v>
      </c>
      <c r="R75" s="1068"/>
      <c r="S75" s="1068"/>
      <c r="T75" s="1068"/>
      <c r="U75" s="1069"/>
      <c r="V75" s="1070">
        <v>6737</v>
      </c>
      <c r="W75" s="1068"/>
      <c r="X75" s="1068"/>
      <c r="Y75" s="1068"/>
      <c r="Z75" s="1069"/>
      <c r="AA75" s="1070">
        <v>658</v>
      </c>
      <c r="AB75" s="1068"/>
      <c r="AC75" s="1068"/>
      <c r="AD75" s="1068"/>
      <c r="AE75" s="1069"/>
      <c r="AF75" s="1070">
        <v>658</v>
      </c>
      <c r="AG75" s="1068"/>
      <c r="AH75" s="1068"/>
      <c r="AI75" s="1068"/>
      <c r="AJ75" s="1069"/>
      <c r="AK75" s="1070">
        <v>102</v>
      </c>
      <c r="AL75" s="1068"/>
      <c r="AM75" s="1068"/>
      <c r="AN75" s="1068"/>
      <c r="AO75" s="1069"/>
      <c r="AP75" s="1070">
        <v>1164</v>
      </c>
      <c r="AQ75" s="1068"/>
      <c r="AR75" s="1068"/>
      <c r="AS75" s="1068"/>
      <c r="AT75" s="1069"/>
      <c r="AU75" s="1070">
        <v>46</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592</v>
      </c>
      <c r="C76" s="1064"/>
      <c r="D76" s="1064"/>
      <c r="E76" s="1064"/>
      <c r="F76" s="1064"/>
      <c r="G76" s="1064"/>
      <c r="H76" s="1064"/>
      <c r="I76" s="1064"/>
      <c r="J76" s="1064"/>
      <c r="K76" s="1064"/>
      <c r="L76" s="1064"/>
      <c r="M76" s="1064"/>
      <c r="N76" s="1064"/>
      <c r="O76" s="1064"/>
      <c r="P76" s="1065"/>
      <c r="Q76" s="1067">
        <v>296</v>
      </c>
      <c r="R76" s="1068"/>
      <c r="S76" s="1068"/>
      <c r="T76" s="1068"/>
      <c r="U76" s="1069"/>
      <c r="V76" s="1070">
        <v>278</v>
      </c>
      <c r="W76" s="1068"/>
      <c r="X76" s="1068"/>
      <c r="Y76" s="1068"/>
      <c r="Z76" s="1069"/>
      <c r="AA76" s="1070">
        <v>18</v>
      </c>
      <c r="AB76" s="1068"/>
      <c r="AC76" s="1068"/>
      <c r="AD76" s="1068"/>
      <c r="AE76" s="1069"/>
      <c r="AF76" s="1070">
        <v>18</v>
      </c>
      <c r="AG76" s="1068"/>
      <c r="AH76" s="1068"/>
      <c r="AI76" s="1068"/>
      <c r="AJ76" s="1069"/>
      <c r="AK76" s="1070">
        <v>85</v>
      </c>
      <c r="AL76" s="1068"/>
      <c r="AM76" s="1068"/>
      <c r="AN76" s="1068"/>
      <c r="AO76" s="1069"/>
      <c r="AP76" s="1070" t="s">
        <v>590</v>
      </c>
      <c r="AQ76" s="1068"/>
      <c r="AR76" s="1068"/>
      <c r="AS76" s="1068"/>
      <c r="AT76" s="1069"/>
      <c r="AU76" s="1070" t="s">
        <v>590</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593</v>
      </c>
      <c r="C77" s="1064"/>
      <c r="D77" s="1064"/>
      <c r="E77" s="1064"/>
      <c r="F77" s="1064"/>
      <c r="G77" s="1064"/>
      <c r="H77" s="1064"/>
      <c r="I77" s="1064"/>
      <c r="J77" s="1064"/>
      <c r="K77" s="1064"/>
      <c r="L77" s="1064"/>
      <c r="M77" s="1064"/>
      <c r="N77" s="1064"/>
      <c r="O77" s="1064"/>
      <c r="P77" s="1065"/>
      <c r="Q77" s="1067">
        <v>7099</v>
      </c>
      <c r="R77" s="1068"/>
      <c r="S77" s="1068"/>
      <c r="T77" s="1068"/>
      <c r="U77" s="1069"/>
      <c r="V77" s="1070">
        <v>6459</v>
      </c>
      <c r="W77" s="1068"/>
      <c r="X77" s="1068"/>
      <c r="Y77" s="1068"/>
      <c r="Z77" s="1069"/>
      <c r="AA77" s="1070">
        <v>640</v>
      </c>
      <c r="AB77" s="1068"/>
      <c r="AC77" s="1068"/>
      <c r="AD77" s="1068"/>
      <c r="AE77" s="1069"/>
      <c r="AF77" s="1070">
        <v>640</v>
      </c>
      <c r="AG77" s="1068"/>
      <c r="AH77" s="1068"/>
      <c r="AI77" s="1068"/>
      <c r="AJ77" s="1069"/>
      <c r="AK77" s="1070">
        <v>16</v>
      </c>
      <c r="AL77" s="1068"/>
      <c r="AM77" s="1068"/>
      <c r="AN77" s="1068"/>
      <c r="AO77" s="1069"/>
      <c r="AP77" s="1070">
        <v>1164</v>
      </c>
      <c r="AQ77" s="1068"/>
      <c r="AR77" s="1068"/>
      <c r="AS77" s="1068"/>
      <c r="AT77" s="1069"/>
      <c r="AU77" s="1070">
        <v>46</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597</v>
      </c>
      <c r="C78" s="1064"/>
      <c r="D78" s="1064"/>
      <c r="E78" s="1064"/>
      <c r="F78" s="1064"/>
      <c r="G78" s="1064"/>
      <c r="H78" s="1064"/>
      <c r="I78" s="1064"/>
      <c r="J78" s="1064"/>
      <c r="K78" s="1064"/>
      <c r="L78" s="1064"/>
      <c r="M78" s="1064"/>
      <c r="N78" s="1064"/>
      <c r="O78" s="1064"/>
      <c r="P78" s="1065"/>
      <c r="Q78" s="1066">
        <v>823</v>
      </c>
      <c r="R78" s="1060"/>
      <c r="S78" s="1060"/>
      <c r="T78" s="1060"/>
      <c r="U78" s="1060"/>
      <c r="V78" s="1060">
        <v>812</v>
      </c>
      <c r="W78" s="1060"/>
      <c r="X78" s="1060"/>
      <c r="Y78" s="1060"/>
      <c r="Z78" s="1060"/>
      <c r="AA78" s="1060">
        <v>11</v>
      </c>
      <c r="AB78" s="1060"/>
      <c r="AC78" s="1060"/>
      <c r="AD78" s="1060"/>
      <c r="AE78" s="1060"/>
      <c r="AF78" s="1060">
        <v>11</v>
      </c>
      <c r="AG78" s="1060"/>
      <c r="AH78" s="1060"/>
      <c r="AI78" s="1060"/>
      <c r="AJ78" s="1060"/>
      <c r="AK78" s="1060">
        <v>8</v>
      </c>
      <c r="AL78" s="1060"/>
      <c r="AM78" s="1060"/>
      <c r="AN78" s="1060"/>
      <c r="AO78" s="1060"/>
      <c r="AP78" s="1060" t="s">
        <v>590</v>
      </c>
      <c r="AQ78" s="1060"/>
      <c r="AR78" s="1060"/>
      <c r="AS78" s="1060"/>
      <c r="AT78" s="1060"/>
      <c r="AU78" s="1060" t="s">
        <v>590</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598</v>
      </c>
      <c r="C79" s="1064"/>
      <c r="D79" s="1064"/>
      <c r="E79" s="1064"/>
      <c r="F79" s="1064"/>
      <c r="G79" s="1064"/>
      <c r="H79" s="1064"/>
      <c r="I79" s="1064"/>
      <c r="J79" s="1064"/>
      <c r="K79" s="1064"/>
      <c r="L79" s="1064"/>
      <c r="M79" s="1064"/>
      <c r="N79" s="1064"/>
      <c r="O79" s="1064"/>
      <c r="P79" s="1065"/>
      <c r="Q79" s="1066">
        <v>2202</v>
      </c>
      <c r="R79" s="1060"/>
      <c r="S79" s="1060"/>
      <c r="T79" s="1060"/>
      <c r="U79" s="1060"/>
      <c r="V79" s="1060">
        <v>2150</v>
      </c>
      <c r="W79" s="1060"/>
      <c r="X79" s="1060"/>
      <c r="Y79" s="1060"/>
      <c r="Z79" s="1060"/>
      <c r="AA79" s="1060">
        <v>52</v>
      </c>
      <c r="AB79" s="1060"/>
      <c r="AC79" s="1060"/>
      <c r="AD79" s="1060"/>
      <c r="AE79" s="1060"/>
      <c r="AF79" s="1060">
        <v>52</v>
      </c>
      <c r="AG79" s="1060"/>
      <c r="AH79" s="1060"/>
      <c r="AI79" s="1060"/>
      <c r="AJ79" s="1060"/>
      <c r="AK79" s="1060">
        <v>61</v>
      </c>
      <c r="AL79" s="1060"/>
      <c r="AM79" s="1060"/>
      <c r="AN79" s="1060"/>
      <c r="AO79" s="1060"/>
      <c r="AP79" s="1060">
        <v>1803</v>
      </c>
      <c r="AQ79" s="1060"/>
      <c r="AR79" s="1060"/>
      <c r="AS79" s="1060"/>
      <c r="AT79" s="1060"/>
      <c r="AU79" s="1060">
        <v>112</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599</v>
      </c>
      <c r="C80" s="1064"/>
      <c r="D80" s="1064"/>
      <c r="E80" s="1064"/>
      <c r="F80" s="1064"/>
      <c r="G80" s="1064"/>
      <c r="H80" s="1064"/>
      <c r="I80" s="1064"/>
      <c r="J80" s="1064"/>
      <c r="K80" s="1064"/>
      <c r="L80" s="1064"/>
      <c r="M80" s="1064"/>
      <c r="N80" s="1064"/>
      <c r="O80" s="1064"/>
      <c r="P80" s="1065"/>
      <c r="Q80" s="1066">
        <v>81</v>
      </c>
      <c r="R80" s="1060"/>
      <c r="S80" s="1060"/>
      <c r="T80" s="1060"/>
      <c r="U80" s="1060"/>
      <c r="V80" s="1060">
        <v>77</v>
      </c>
      <c r="W80" s="1060"/>
      <c r="X80" s="1060"/>
      <c r="Y80" s="1060"/>
      <c r="Z80" s="1060"/>
      <c r="AA80" s="1060">
        <v>4</v>
      </c>
      <c r="AB80" s="1060"/>
      <c r="AC80" s="1060"/>
      <c r="AD80" s="1060"/>
      <c r="AE80" s="1060"/>
      <c r="AF80" s="1060">
        <v>4</v>
      </c>
      <c r="AG80" s="1060"/>
      <c r="AH80" s="1060"/>
      <c r="AI80" s="1060"/>
      <c r="AJ80" s="1060"/>
      <c r="AK80" s="1060" t="s">
        <v>590</v>
      </c>
      <c r="AL80" s="1060"/>
      <c r="AM80" s="1060"/>
      <c r="AN80" s="1060"/>
      <c r="AO80" s="1060"/>
      <c r="AP80" s="1060" t="s">
        <v>590</v>
      </c>
      <c r="AQ80" s="1060"/>
      <c r="AR80" s="1060"/>
      <c r="AS80" s="1060"/>
      <c r="AT80" s="1060"/>
      <c r="AU80" s="1060" t="s">
        <v>590</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600</v>
      </c>
      <c r="C81" s="1064"/>
      <c r="D81" s="1064"/>
      <c r="E81" s="1064"/>
      <c r="F81" s="1064"/>
      <c r="G81" s="1064"/>
      <c r="H81" s="1064"/>
      <c r="I81" s="1064"/>
      <c r="J81" s="1064"/>
      <c r="K81" s="1064"/>
      <c r="L81" s="1064"/>
      <c r="M81" s="1064"/>
      <c r="N81" s="1064"/>
      <c r="O81" s="1064"/>
      <c r="P81" s="1065"/>
      <c r="Q81" s="1066">
        <v>355</v>
      </c>
      <c r="R81" s="1060"/>
      <c r="S81" s="1060"/>
      <c r="T81" s="1060"/>
      <c r="U81" s="1060"/>
      <c r="V81" s="1060">
        <v>278</v>
      </c>
      <c r="W81" s="1060"/>
      <c r="X81" s="1060"/>
      <c r="Y81" s="1060"/>
      <c r="Z81" s="1060"/>
      <c r="AA81" s="1060">
        <v>76</v>
      </c>
      <c r="AB81" s="1060"/>
      <c r="AC81" s="1060"/>
      <c r="AD81" s="1060"/>
      <c r="AE81" s="1060"/>
      <c r="AF81" s="1060">
        <v>76</v>
      </c>
      <c r="AG81" s="1060"/>
      <c r="AH81" s="1060"/>
      <c r="AI81" s="1060"/>
      <c r="AJ81" s="1060"/>
      <c r="AK81" s="1060">
        <v>23</v>
      </c>
      <c r="AL81" s="1060"/>
      <c r="AM81" s="1060"/>
      <c r="AN81" s="1060"/>
      <c r="AO81" s="1060"/>
      <c r="AP81" s="1060" t="s">
        <v>590</v>
      </c>
      <c r="AQ81" s="1060"/>
      <c r="AR81" s="1060"/>
      <c r="AS81" s="1060"/>
      <c r="AT81" s="1060"/>
      <c r="AU81" s="1060" t="s">
        <v>590</v>
      </c>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t="s">
        <v>592</v>
      </c>
      <c r="C82" s="1064"/>
      <c r="D82" s="1064"/>
      <c r="E82" s="1064"/>
      <c r="F82" s="1064"/>
      <c r="G82" s="1064"/>
      <c r="H82" s="1064"/>
      <c r="I82" s="1064"/>
      <c r="J82" s="1064"/>
      <c r="K82" s="1064"/>
      <c r="L82" s="1064"/>
      <c r="M82" s="1064"/>
      <c r="N82" s="1064"/>
      <c r="O82" s="1064"/>
      <c r="P82" s="1065"/>
      <c r="Q82" s="1066">
        <v>298</v>
      </c>
      <c r="R82" s="1060"/>
      <c r="S82" s="1060"/>
      <c r="T82" s="1060"/>
      <c r="U82" s="1060"/>
      <c r="V82" s="1060">
        <v>227</v>
      </c>
      <c r="W82" s="1060"/>
      <c r="X82" s="1060"/>
      <c r="Y82" s="1060"/>
      <c r="Z82" s="1060"/>
      <c r="AA82" s="1060">
        <v>71</v>
      </c>
      <c r="AB82" s="1060"/>
      <c r="AC82" s="1060"/>
      <c r="AD82" s="1060"/>
      <c r="AE82" s="1060"/>
      <c r="AF82" s="1060">
        <v>71</v>
      </c>
      <c r="AG82" s="1060"/>
      <c r="AH82" s="1060"/>
      <c r="AI82" s="1060"/>
      <c r="AJ82" s="1060"/>
      <c r="AK82" s="1060">
        <v>23</v>
      </c>
      <c r="AL82" s="1060"/>
      <c r="AM82" s="1060"/>
      <c r="AN82" s="1060"/>
      <c r="AO82" s="1060"/>
      <c r="AP82" s="1060" t="s">
        <v>590</v>
      </c>
      <c r="AQ82" s="1060"/>
      <c r="AR82" s="1060"/>
      <c r="AS82" s="1060"/>
      <c r="AT82" s="1060"/>
      <c r="AU82" s="1060" t="s">
        <v>590</v>
      </c>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t="s">
        <v>593</v>
      </c>
      <c r="C83" s="1064"/>
      <c r="D83" s="1064"/>
      <c r="E83" s="1064"/>
      <c r="F83" s="1064"/>
      <c r="G83" s="1064"/>
      <c r="H83" s="1064"/>
      <c r="I83" s="1064"/>
      <c r="J83" s="1064"/>
      <c r="K83" s="1064"/>
      <c r="L83" s="1064"/>
      <c r="M83" s="1064"/>
      <c r="N83" s="1064"/>
      <c r="O83" s="1064"/>
      <c r="P83" s="1065"/>
      <c r="Q83" s="1066">
        <v>57</v>
      </c>
      <c r="R83" s="1060"/>
      <c r="S83" s="1060"/>
      <c r="T83" s="1060"/>
      <c r="U83" s="1060"/>
      <c r="V83" s="1060">
        <v>51</v>
      </c>
      <c r="W83" s="1060"/>
      <c r="X83" s="1060"/>
      <c r="Y83" s="1060"/>
      <c r="Z83" s="1060"/>
      <c r="AA83" s="1060">
        <v>5</v>
      </c>
      <c r="AB83" s="1060"/>
      <c r="AC83" s="1060"/>
      <c r="AD83" s="1060"/>
      <c r="AE83" s="1060"/>
      <c r="AF83" s="1060">
        <v>5</v>
      </c>
      <c r="AG83" s="1060"/>
      <c r="AH83" s="1060"/>
      <c r="AI83" s="1060"/>
      <c r="AJ83" s="1060"/>
      <c r="AK83" s="1060" t="s">
        <v>590</v>
      </c>
      <c r="AL83" s="1060"/>
      <c r="AM83" s="1060"/>
      <c r="AN83" s="1060"/>
      <c r="AO83" s="1060"/>
      <c r="AP83" s="1060" t="s">
        <v>590</v>
      </c>
      <c r="AQ83" s="1060"/>
      <c r="AR83" s="1060"/>
      <c r="AS83" s="1060"/>
      <c r="AT83" s="1060"/>
      <c r="AU83" s="1060" t="s">
        <v>590</v>
      </c>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t="s">
        <v>601</v>
      </c>
      <c r="C84" s="1064"/>
      <c r="D84" s="1064"/>
      <c r="E84" s="1064"/>
      <c r="F84" s="1064"/>
      <c r="G84" s="1064"/>
      <c r="H84" s="1064"/>
      <c r="I84" s="1064"/>
      <c r="J84" s="1064"/>
      <c r="K84" s="1064"/>
      <c r="L84" s="1064"/>
      <c r="M84" s="1064"/>
      <c r="N84" s="1064"/>
      <c r="O84" s="1064"/>
      <c r="P84" s="1065"/>
      <c r="Q84" s="1066">
        <v>222576</v>
      </c>
      <c r="R84" s="1060"/>
      <c r="S84" s="1060"/>
      <c r="T84" s="1060"/>
      <c r="U84" s="1060"/>
      <c r="V84" s="1060">
        <v>212743</v>
      </c>
      <c r="W84" s="1060"/>
      <c r="X84" s="1060"/>
      <c r="Y84" s="1060"/>
      <c r="Z84" s="1060"/>
      <c r="AA84" s="1060">
        <v>9834</v>
      </c>
      <c r="AB84" s="1060"/>
      <c r="AC84" s="1060"/>
      <c r="AD84" s="1060"/>
      <c r="AE84" s="1060"/>
      <c r="AF84" s="1060">
        <v>9834</v>
      </c>
      <c r="AG84" s="1060"/>
      <c r="AH84" s="1060"/>
      <c r="AI84" s="1060"/>
      <c r="AJ84" s="1060"/>
      <c r="AK84" s="1060">
        <v>127</v>
      </c>
      <c r="AL84" s="1060"/>
      <c r="AM84" s="1060"/>
      <c r="AN84" s="1060"/>
      <c r="AO84" s="1060"/>
      <c r="AP84" s="1060" t="s">
        <v>590</v>
      </c>
      <c r="AQ84" s="1060"/>
      <c r="AR84" s="1060"/>
      <c r="AS84" s="1060"/>
      <c r="AT84" s="1060"/>
      <c r="AU84" s="1060" t="s">
        <v>590</v>
      </c>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t="s">
        <v>592</v>
      </c>
      <c r="C85" s="1064"/>
      <c r="D85" s="1064"/>
      <c r="E85" s="1064"/>
      <c r="F85" s="1064"/>
      <c r="G85" s="1064"/>
      <c r="H85" s="1064"/>
      <c r="I85" s="1064"/>
      <c r="J85" s="1064"/>
      <c r="K85" s="1064"/>
      <c r="L85" s="1064"/>
      <c r="M85" s="1064"/>
      <c r="N85" s="1064"/>
      <c r="O85" s="1064"/>
      <c r="P85" s="1065"/>
      <c r="Q85" s="1066">
        <v>194</v>
      </c>
      <c r="R85" s="1060"/>
      <c r="S85" s="1060"/>
      <c r="T85" s="1060"/>
      <c r="U85" s="1060"/>
      <c r="V85" s="1060">
        <v>191</v>
      </c>
      <c r="W85" s="1060"/>
      <c r="X85" s="1060"/>
      <c r="Y85" s="1060"/>
      <c r="Z85" s="1060"/>
      <c r="AA85" s="1060">
        <v>3</v>
      </c>
      <c r="AB85" s="1060"/>
      <c r="AC85" s="1060"/>
      <c r="AD85" s="1060"/>
      <c r="AE85" s="1060"/>
      <c r="AF85" s="1060">
        <v>3</v>
      </c>
      <c r="AG85" s="1060"/>
      <c r="AH85" s="1060"/>
      <c r="AI85" s="1060"/>
      <c r="AJ85" s="1060"/>
      <c r="AK85" s="1060" t="s">
        <v>590</v>
      </c>
      <c r="AL85" s="1060"/>
      <c r="AM85" s="1060"/>
      <c r="AN85" s="1060"/>
      <c r="AO85" s="1060"/>
      <c r="AP85" s="1060" t="s">
        <v>590</v>
      </c>
      <c r="AQ85" s="1060"/>
      <c r="AR85" s="1060"/>
      <c r="AS85" s="1060"/>
      <c r="AT85" s="1060"/>
      <c r="AU85" s="1060" t="s">
        <v>590</v>
      </c>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t="s">
        <v>593</v>
      </c>
      <c r="C86" s="1064"/>
      <c r="D86" s="1064"/>
      <c r="E86" s="1064"/>
      <c r="F86" s="1064"/>
      <c r="G86" s="1064"/>
      <c r="H86" s="1064"/>
      <c r="I86" s="1064"/>
      <c r="J86" s="1064"/>
      <c r="K86" s="1064"/>
      <c r="L86" s="1064"/>
      <c r="M86" s="1064"/>
      <c r="N86" s="1064"/>
      <c r="O86" s="1064"/>
      <c r="P86" s="1065"/>
      <c r="Q86" s="1066">
        <v>222382</v>
      </c>
      <c r="R86" s="1060"/>
      <c r="S86" s="1060"/>
      <c r="T86" s="1060"/>
      <c r="U86" s="1060"/>
      <c r="V86" s="1060">
        <v>212552</v>
      </c>
      <c r="W86" s="1060"/>
      <c r="X86" s="1060"/>
      <c r="Y86" s="1060"/>
      <c r="Z86" s="1060"/>
      <c r="AA86" s="1060">
        <v>9831</v>
      </c>
      <c r="AB86" s="1060"/>
      <c r="AC86" s="1060"/>
      <c r="AD86" s="1060"/>
      <c r="AE86" s="1060"/>
      <c r="AF86" s="1060">
        <v>9831</v>
      </c>
      <c r="AG86" s="1060"/>
      <c r="AH86" s="1060"/>
      <c r="AI86" s="1060"/>
      <c r="AJ86" s="1060"/>
      <c r="AK86" s="1060">
        <v>127</v>
      </c>
      <c r="AL86" s="1060"/>
      <c r="AM86" s="1060"/>
      <c r="AN86" s="1060"/>
      <c r="AO86" s="1060"/>
      <c r="AP86" s="1060" t="s">
        <v>590</v>
      </c>
      <c r="AQ86" s="1060"/>
      <c r="AR86" s="1060"/>
      <c r="AS86" s="1060"/>
      <c r="AT86" s="1060"/>
      <c r="AU86" s="1060" t="s">
        <v>590</v>
      </c>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392</v>
      </c>
      <c r="B88" s="1033" t="s">
        <v>428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10756</v>
      </c>
      <c r="AG88" s="1048"/>
      <c r="AH88" s="1048"/>
      <c r="AI88" s="1048"/>
      <c r="AJ88" s="1048"/>
      <c r="AK88" s="1052"/>
      <c r="AL88" s="1052"/>
      <c r="AM88" s="1052"/>
      <c r="AN88" s="1052"/>
      <c r="AO88" s="1052"/>
      <c r="AP88" s="1048">
        <v>3699</v>
      </c>
      <c r="AQ88" s="1048"/>
      <c r="AR88" s="1048"/>
      <c r="AS88" s="1048"/>
      <c r="AT88" s="1048"/>
      <c r="AU88" s="1048">
        <v>599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1033" t="s">
        <v>429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30</v>
      </c>
      <c r="CS102" s="1040"/>
      <c r="CT102" s="1040"/>
      <c r="CU102" s="1040"/>
      <c r="CV102" s="1041"/>
      <c r="CW102" s="1039" t="s">
        <v>590</v>
      </c>
      <c r="CX102" s="1040"/>
      <c r="CY102" s="1040"/>
      <c r="CZ102" s="1040"/>
      <c r="DA102" s="1041"/>
      <c r="DB102" s="1039" t="s">
        <v>590</v>
      </c>
      <c r="DC102" s="1040"/>
      <c r="DD102" s="1040"/>
      <c r="DE102" s="1040"/>
      <c r="DF102" s="1041"/>
      <c r="DG102" s="1039" t="s">
        <v>590</v>
      </c>
      <c r="DH102" s="1040"/>
      <c r="DI102" s="1040"/>
      <c r="DJ102" s="1040"/>
      <c r="DK102" s="1041"/>
      <c r="DL102" s="1039" t="s">
        <v>590</v>
      </c>
      <c r="DM102" s="1040"/>
      <c r="DN102" s="1040"/>
      <c r="DO102" s="1040"/>
      <c r="DP102" s="1041"/>
      <c r="DQ102" s="1039" t="s">
        <v>590</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437</v>
      </c>
      <c r="AB109" s="983"/>
      <c r="AC109" s="983"/>
      <c r="AD109" s="983"/>
      <c r="AE109" s="984"/>
      <c r="AF109" s="985" t="s">
        <v>312</v>
      </c>
      <c r="AG109" s="983"/>
      <c r="AH109" s="983"/>
      <c r="AI109" s="983"/>
      <c r="AJ109" s="984"/>
      <c r="AK109" s="985" t="s">
        <v>311</v>
      </c>
      <c r="AL109" s="983"/>
      <c r="AM109" s="983"/>
      <c r="AN109" s="983"/>
      <c r="AO109" s="984"/>
      <c r="AP109" s="985" t="s">
        <v>438</v>
      </c>
      <c r="AQ109" s="983"/>
      <c r="AR109" s="983"/>
      <c r="AS109" s="983"/>
      <c r="AT109" s="1014"/>
      <c r="AU109" s="982" t="s">
        <v>436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437</v>
      </c>
      <c r="BR109" s="983"/>
      <c r="BS109" s="983"/>
      <c r="BT109" s="983"/>
      <c r="BU109" s="984"/>
      <c r="BV109" s="985" t="s">
        <v>312</v>
      </c>
      <c r="BW109" s="983"/>
      <c r="BX109" s="983"/>
      <c r="BY109" s="983"/>
      <c r="BZ109" s="984"/>
      <c r="CA109" s="985" t="s">
        <v>311</v>
      </c>
      <c r="CB109" s="983"/>
      <c r="CC109" s="983"/>
      <c r="CD109" s="983"/>
      <c r="CE109" s="984"/>
      <c r="CF109" s="1021" t="s">
        <v>438</v>
      </c>
      <c r="CG109" s="1021"/>
      <c r="CH109" s="1021"/>
      <c r="CI109" s="1021"/>
      <c r="CJ109" s="1021"/>
      <c r="CK109" s="985" t="s">
        <v>439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437</v>
      </c>
      <c r="DH109" s="983"/>
      <c r="DI109" s="983"/>
      <c r="DJ109" s="983"/>
      <c r="DK109" s="984"/>
      <c r="DL109" s="985" t="s">
        <v>312</v>
      </c>
      <c r="DM109" s="983"/>
      <c r="DN109" s="983"/>
      <c r="DO109" s="983"/>
      <c r="DP109" s="984"/>
      <c r="DQ109" s="985" t="s">
        <v>311</v>
      </c>
      <c r="DR109" s="983"/>
      <c r="DS109" s="983"/>
      <c r="DT109" s="983"/>
      <c r="DU109" s="984"/>
      <c r="DV109" s="985" t="s">
        <v>438</v>
      </c>
      <c r="DW109" s="983"/>
      <c r="DX109" s="983"/>
      <c r="DY109" s="983"/>
      <c r="DZ109" s="1014"/>
    </row>
    <row r="110" spans="1:131" s="246" customFormat="1" ht="26.25" customHeight="1" x14ac:dyDescent="0.15">
      <c r="A110" s="885" t="s">
        <v>440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1102430</v>
      </c>
      <c r="AB110" s="976"/>
      <c r="AC110" s="976"/>
      <c r="AD110" s="976"/>
      <c r="AE110" s="977"/>
      <c r="AF110" s="978">
        <v>1133472</v>
      </c>
      <c r="AG110" s="976"/>
      <c r="AH110" s="976"/>
      <c r="AI110" s="976"/>
      <c r="AJ110" s="977"/>
      <c r="AK110" s="978">
        <v>1106529</v>
      </c>
      <c r="AL110" s="976"/>
      <c r="AM110" s="976"/>
      <c r="AN110" s="976"/>
      <c r="AO110" s="977"/>
      <c r="AP110" s="979">
        <v>23.5</v>
      </c>
      <c r="AQ110" s="980"/>
      <c r="AR110" s="980"/>
      <c r="AS110" s="980"/>
      <c r="AT110" s="981"/>
      <c r="AU110" s="1015" t="s">
        <v>73</v>
      </c>
      <c r="AV110" s="1016"/>
      <c r="AW110" s="1016"/>
      <c r="AX110" s="1016"/>
      <c r="AY110" s="1016"/>
      <c r="AZ110" s="941" t="s">
        <v>441</v>
      </c>
      <c r="BA110" s="886"/>
      <c r="BB110" s="886"/>
      <c r="BC110" s="886"/>
      <c r="BD110" s="886"/>
      <c r="BE110" s="886"/>
      <c r="BF110" s="886"/>
      <c r="BG110" s="886"/>
      <c r="BH110" s="886"/>
      <c r="BI110" s="886"/>
      <c r="BJ110" s="886"/>
      <c r="BK110" s="886"/>
      <c r="BL110" s="886"/>
      <c r="BM110" s="886"/>
      <c r="BN110" s="886"/>
      <c r="BO110" s="886"/>
      <c r="BP110" s="887"/>
      <c r="BQ110" s="942">
        <v>11986270</v>
      </c>
      <c r="BR110" s="923"/>
      <c r="BS110" s="923"/>
      <c r="BT110" s="923"/>
      <c r="BU110" s="923"/>
      <c r="BV110" s="923">
        <v>12789675</v>
      </c>
      <c r="BW110" s="923"/>
      <c r="BX110" s="923"/>
      <c r="BY110" s="923"/>
      <c r="BZ110" s="923"/>
      <c r="CA110" s="923">
        <v>12434618</v>
      </c>
      <c r="CB110" s="923"/>
      <c r="CC110" s="923"/>
      <c r="CD110" s="923"/>
      <c r="CE110" s="923"/>
      <c r="CF110" s="947">
        <v>263.89999999999998</v>
      </c>
      <c r="CG110" s="948"/>
      <c r="CH110" s="948"/>
      <c r="CI110" s="948"/>
      <c r="CJ110" s="948"/>
      <c r="CK110" s="1011" t="s">
        <v>442</v>
      </c>
      <c r="CL110" s="897"/>
      <c r="CM110" s="972" t="s">
        <v>443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180</v>
      </c>
      <c r="DH110" s="923"/>
      <c r="DI110" s="923"/>
      <c r="DJ110" s="923"/>
      <c r="DK110" s="923"/>
      <c r="DL110" s="923" t="s">
        <v>444</v>
      </c>
      <c r="DM110" s="923"/>
      <c r="DN110" s="923"/>
      <c r="DO110" s="923"/>
      <c r="DP110" s="923"/>
      <c r="DQ110" s="923" t="s">
        <v>445</v>
      </c>
      <c r="DR110" s="923"/>
      <c r="DS110" s="923"/>
      <c r="DT110" s="923"/>
      <c r="DU110" s="923"/>
      <c r="DV110" s="924" t="s">
        <v>444</v>
      </c>
      <c r="DW110" s="924"/>
      <c r="DX110" s="924"/>
      <c r="DY110" s="924"/>
      <c r="DZ110" s="925"/>
    </row>
    <row r="111" spans="1:131" s="246" customFormat="1" ht="26.25" customHeight="1" x14ac:dyDescent="0.15">
      <c r="A111" s="852" t="s">
        <v>446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180</v>
      </c>
      <c r="AB111" s="1004"/>
      <c r="AC111" s="1004"/>
      <c r="AD111" s="1004"/>
      <c r="AE111" s="1005"/>
      <c r="AF111" s="1006" t="s">
        <v>180</v>
      </c>
      <c r="AG111" s="1004"/>
      <c r="AH111" s="1004"/>
      <c r="AI111" s="1004"/>
      <c r="AJ111" s="1005"/>
      <c r="AK111" s="1006" t="s">
        <v>413</v>
      </c>
      <c r="AL111" s="1004"/>
      <c r="AM111" s="1004"/>
      <c r="AN111" s="1004"/>
      <c r="AO111" s="1005"/>
      <c r="AP111" s="1007" t="s">
        <v>444</v>
      </c>
      <c r="AQ111" s="1008"/>
      <c r="AR111" s="1008"/>
      <c r="AS111" s="1008"/>
      <c r="AT111" s="1009"/>
      <c r="AU111" s="1017"/>
      <c r="AV111" s="1018"/>
      <c r="AW111" s="1018"/>
      <c r="AX111" s="1018"/>
      <c r="AY111" s="1018"/>
      <c r="AZ111" s="893" t="s">
        <v>447</v>
      </c>
      <c r="BA111" s="828"/>
      <c r="BB111" s="828"/>
      <c r="BC111" s="828"/>
      <c r="BD111" s="828"/>
      <c r="BE111" s="828"/>
      <c r="BF111" s="828"/>
      <c r="BG111" s="828"/>
      <c r="BH111" s="828"/>
      <c r="BI111" s="828"/>
      <c r="BJ111" s="828"/>
      <c r="BK111" s="828"/>
      <c r="BL111" s="828"/>
      <c r="BM111" s="828"/>
      <c r="BN111" s="828"/>
      <c r="BO111" s="828"/>
      <c r="BP111" s="829"/>
      <c r="BQ111" s="894" t="s">
        <v>445</v>
      </c>
      <c r="BR111" s="895"/>
      <c r="BS111" s="895"/>
      <c r="BT111" s="895"/>
      <c r="BU111" s="895"/>
      <c r="BV111" s="895" t="s">
        <v>445</v>
      </c>
      <c r="BW111" s="895"/>
      <c r="BX111" s="895"/>
      <c r="BY111" s="895"/>
      <c r="BZ111" s="895"/>
      <c r="CA111" s="895" t="s">
        <v>413</v>
      </c>
      <c r="CB111" s="895"/>
      <c r="CC111" s="895"/>
      <c r="CD111" s="895"/>
      <c r="CE111" s="895"/>
      <c r="CF111" s="956" t="s">
        <v>413</v>
      </c>
      <c r="CG111" s="957"/>
      <c r="CH111" s="957"/>
      <c r="CI111" s="957"/>
      <c r="CJ111" s="957"/>
      <c r="CK111" s="1012"/>
      <c r="CL111" s="899"/>
      <c r="CM111" s="902" t="s">
        <v>448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180</v>
      </c>
      <c r="DH111" s="895"/>
      <c r="DI111" s="895"/>
      <c r="DJ111" s="895"/>
      <c r="DK111" s="895"/>
      <c r="DL111" s="895" t="s">
        <v>180</v>
      </c>
      <c r="DM111" s="895"/>
      <c r="DN111" s="895"/>
      <c r="DO111" s="895"/>
      <c r="DP111" s="895"/>
      <c r="DQ111" s="895" t="s">
        <v>413</v>
      </c>
      <c r="DR111" s="895"/>
      <c r="DS111" s="895"/>
      <c r="DT111" s="895"/>
      <c r="DU111" s="895"/>
      <c r="DV111" s="872" t="s">
        <v>413</v>
      </c>
      <c r="DW111" s="872"/>
      <c r="DX111" s="872"/>
      <c r="DY111" s="872"/>
      <c r="DZ111" s="873"/>
    </row>
    <row r="112" spans="1:131" s="246" customFormat="1" ht="26.25" customHeight="1" x14ac:dyDescent="0.15">
      <c r="A112" s="997" t="s">
        <v>449</v>
      </c>
      <c r="B112" s="998"/>
      <c r="C112" s="828" t="s">
        <v>450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445</v>
      </c>
      <c r="AB112" s="858"/>
      <c r="AC112" s="858"/>
      <c r="AD112" s="858"/>
      <c r="AE112" s="859"/>
      <c r="AF112" s="860" t="s">
        <v>413</v>
      </c>
      <c r="AG112" s="858"/>
      <c r="AH112" s="858"/>
      <c r="AI112" s="858"/>
      <c r="AJ112" s="859"/>
      <c r="AK112" s="860" t="s">
        <v>413</v>
      </c>
      <c r="AL112" s="858"/>
      <c r="AM112" s="858"/>
      <c r="AN112" s="858"/>
      <c r="AO112" s="859"/>
      <c r="AP112" s="905" t="s">
        <v>180</v>
      </c>
      <c r="AQ112" s="906"/>
      <c r="AR112" s="906"/>
      <c r="AS112" s="906"/>
      <c r="AT112" s="907"/>
      <c r="AU112" s="1017"/>
      <c r="AV112" s="1018"/>
      <c r="AW112" s="1018"/>
      <c r="AX112" s="1018"/>
      <c r="AY112" s="1018"/>
      <c r="AZ112" s="893" t="s">
        <v>451</v>
      </c>
      <c r="BA112" s="828"/>
      <c r="BB112" s="828"/>
      <c r="BC112" s="828"/>
      <c r="BD112" s="828"/>
      <c r="BE112" s="828"/>
      <c r="BF112" s="828"/>
      <c r="BG112" s="828"/>
      <c r="BH112" s="828"/>
      <c r="BI112" s="828"/>
      <c r="BJ112" s="828"/>
      <c r="BK112" s="828"/>
      <c r="BL112" s="828"/>
      <c r="BM112" s="828"/>
      <c r="BN112" s="828"/>
      <c r="BO112" s="828"/>
      <c r="BP112" s="829"/>
      <c r="BQ112" s="894">
        <v>4174325</v>
      </c>
      <c r="BR112" s="895"/>
      <c r="BS112" s="895"/>
      <c r="BT112" s="895"/>
      <c r="BU112" s="895"/>
      <c r="BV112" s="895">
        <v>3783300</v>
      </c>
      <c r="BW112" s="895"/>
      <c r="BX112" s="895"/>
      <c r="BY112" s="895"/>
      <c r="BZ112" s="895"/>
      <c r="CA112" s="895">
        <v>4283863</v>
      </c>
      <c r="CB112" s="895"/>
      <c r="CC112" s="895"/>
      <c r="CD112" s="895"/>
      <c r="CE112" s="895"/>
      <c r="CF112" s="956">
        <v>90.9</v>
      </c>
      <c r="CG112" s="957"/>
      <c r="CH112" s="957"/>
      <c r="CI112" s="957"/>
      <c r="CJ112" s="957"/>
      <c r="CK112" s="1012"/>
      <c r="CL112" s="899"/>
      <c r="CM112" s="902" t="s">
        <v>452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413</v>
      </c>
      <c r="DH112" s="895"/>
      <c r="DI112" s="895"/>
      <c r="DJ112" s="895"/>
      <c r="DK112" s="895"/>
      <c r="DL112" s="895" t="s">
        <v>413</v>
      </c>
      <c r="DM112" s="895"/>
      <c r="DN112" s="895"/>
      <c r="DO112" s="895"/>
      <c r="DP112" s="895"/>
      <c r="DQ112" s="895" t="s">
        <v>413</v>
      </c>
      <c r="DR112" s="895"/>
      <c r="DS112" s="895"/>
      <c r="DT112" s="895"/>
      <c r="DU112" s="895"/>
      <c r="DV112" s="872" t="s">
        <v>180</v>
      </c>
      <c r="DW112" s="872"/>
      <c r="DX112" s="872"/>
      <c r="DY112" s="872"/>
      <c r="DZ112" s="873"/>
    </row>
    <row r="113" spans="1:130" s="246" customFormat="1" ht="26.25" customHeight="1" x14ac:dyDescent="0.15">
      <c r="A113" s="999"/>
      <c r="B113" s="1000"/>
      <c r="C113" s="828" t="s">
        <v>453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382873</v>
      </c>
      <c r="AB113" s="1004"/>
      <c r="AC113" s="1004"/>
      <c r="AD113" s="1004"/>
      <c r="AE113" s="1005"/>
      <c r="AF113" s="1006">
        <v>395369</v>
      </c>
      <c r="AG113" s="1004"/>
      <c r="AH113" s="1004"/>
      <c r="AI113" s="1004"/>
      <c r="AJ113" s="1005"/>
      <c r="AK113" s="1006">
        <v>404866</v>
      </c>
      <c r="AL113" s="1004"/>
      <c r="AM113" s="1004"/>
      <c r="AN113" s="1004"/>
      <c r="AO113" s="1005"/>
      <c r="AP113" s="1007">
        <v>8.6</v>
      </c>
      <c r="AQ113" s="1008"/>
      <c r="AR113" s="1008"/>
      <c r="AS113" s="1008"/>
      <c r="AT113" s="1009"/>
      <c r="AU113" s="1017"/>
      <c r="AV113" s="1018"/>
      <c r="AW113" s="1018"/>
      <c r="AX113" s="1018"/>
      <c r="AY113" s="1018"/>
      <c r="AZ113" s="893" t="s">
        <v>454</v>
      </c>
      <c r="BA113" s="828"/>
      <c r="BB113" s="828"/>
      <c r="BC113" s="828"/>
      <c r="BD113" s="828"/>
      <c r="BE113" s="828"/>
      <c r="BF113" s="828"/>
      <c r="BG113" s="828"/>
      <c r="BH113" s="828"/>
      <c r="BI113" s="828"/>
      <c r="BJ113" s="828"/>
      <c r="BK113" s="828"/>
      <c r="BL113" s="828"/>
      <c r="BM113" s="828"/>
      <c r="BN113" s="828"/>
      <c r="BO113" s="828"/>
      <c r="BP113" s="829"/>
      <c r="BQ113" s="894">
        <v>312712</v>
      </c>
      <c r="BR113" s="895"/>
      <c r="BS113" s="895"/>
      <c r="BT113" s="895"/>
      <c r="BU113" s="895"/>
      <c r="BV113" s="895">
        <v>668277</v>
      </c>
      <c r="BW113" s="895"/>
      <c r="BX113" s="895"/>
      <c r="BY113" s="895"/>
      <c r="BZ113" s="895"/>
      <c r="CA113" s="895">
        <v>599055</v>
      </c>
      <c r="CB113" s="895"/>
      <c r="CC113" s="895"/>
      <c r="CD113" s="895"/>
      <c r="CE113" s="895"/>
      <c r="CF113" s="956">
        <v>12.7</v>
      </c>
      <c r="CG113" s="957"/>
      <c r="CH113" s="957"/>
      <c r="CI113" s="957"/>
      <c r="CJ113" s="957"/>
      <c r="CK113" s="1012"/>
      <c r="CL113" s="899"/>
      <c r="CM113" s="902" t="s">
        <v>455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180</v>
      </c>
      <c r="DH113" s="858"/>
      <c r="DI113" s="858"/>
      <c r="DJ113" s="858"/>
      <c r="DK113" s="859"/>
      <c r="DL113" s="860" t="s">
        <v>413</v>
      </c>
      <c r="DM113" s="858"/>
      <c r="DN113" s="858"/>
      <c r="DO113" s="858"/>
      <c r="DP113" s="859"/>
      <c r="DQ113" s="860" t="s">
        <v>413</v>
      </c>
      <c r="DR113" s="858"/>
      <c r="DS113" s="858"/>
      <c r="DT113" s="858"/>
      <c r="DU113" s="859"/>
      <c r="DV113" s="905" t="s">
        <v>413</v>
      </c>
      <c r="DW113" s="906"/>
      <c r="DX113" s="906"/>
      <c r="DY113" s="906"/>
      <c r="DZ113" s="907"/>
    </row>
    <row r="114" spans="1:130" s="246" customFormat="1" ht="26.25" customHeight="1" x14ac:dyDescent="0.15">
      <c r="A114" s="999"/>
      <c r="B114" s="1000"/>
      <c r="C114" s="828" t="s">
        <v>456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67590</v>
      </c>
      <c r="AB114" s="858"/>
      <c r="AC114" s="858"/>
      <c r="AD114" s="858"/>
      <c r="AE114" s="859"/>
      <c r="AF114" s="860">
        <v>62427</v>
      </c>
      <c r="AG114" s="858"/>
      <c r="AH114" s="858"/>
      <c r="AI114" s="858"/>
      <c r="AJ114" s="859"/>
      <c r="AK114" s="860">
        <v>70373</v>
      </c>
      <c r="AL114" s="858"/>
      <c r="AM114" s="858"/>
      <c r="AN114" s="858"/>
      <c r="AO114" s="859"/>
      <c r="AP114" s="905">
        <v>1.5</v>
      </c>
      <c r="AQ114" s="906"/>
      <c r="AR114" s="906"/>
      <c r="AS114" s="906"/>
      <c r="AT114" s="907"/>
      <c r="AU114" s="1017"/>
      <c r="AV114" s="1018"/>
      <c r="AW114" s="1018"/>
      <c r="AX114" s="1018"/>
      <c r="AY114" s="1018"/>
      <c r="AZ114" s="893" t="s">
        <v>457</v>
      </c>
      <c r="BA114" s="828"/>
      <c r="BB114" s="828"/>
      <c r="BC114" s="828"/>
      <c r="BD114" s="828"/>
      <c r="BE114" s="828"/>
      <c r="BF114" s="828"/>
      <c r="BG114" s="828"/>
      <c r="BH114" s="828"/>
      <c r="BI114" s="828"/>
      <c r="BJ114" s="828"/>
      <c r="BK114" s="828"/>
      <c r="BL114" s="828"/>
      <c r="BM114" s="828"/>
      <c r="BN114" s="828"/>
      <c r="BO114" s="828"/>
      <c r="BP114" s="829"/>
      <c r="BQ114" s="894">
        <v>2128412</v>
      </c>
      <c r="BR114" s="895"/>
      <c r="BS114" s="895"/>
      <c r="BT114" s="895"/>
      <c r="BU114" s="895"/>
      <c r="BV114" s="895">
        <v>2073901</v>
      </c>
      <c r="BW114" s="895"/>
      <c r="BX114" s="895"/>
      <c r="BY114" s="895"/>
      <c r="BZ114" s="895"/>
      <c r="CA114" s="895">
        <v>1975887</v>
      </c>
      <c r="CB114" s="895"/>
      <c r="CC114" s="895"/>
      <c r="CD114" s="895"/>
      <c r="CE114" s="895"/>
      <c r="CF114" s="956">
        <v>41.9</v>
      </c>
      <c r="CG114" s="957"/>
      <c r="CH114" s="957"/>
      <c r="CI114" s="957"/>
      <c r="CJ114" s="957"/>
      <c r="CK114" s="1012"/>
      <c r="CL114" s="899"/>
      <c r="CM114" s="902" t="s">
        <v>458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180</v>
      </c>
      <c r="DH114" s="858"/>
      <c r="DI114" s="858"/>
      <c r="DJ114" s="858"/>
      <c r="DK114" s="859"/>
      <c r="DL114" s="860" t="s">
        <v>413</v>
      </c>
      <c r="DM114" s="858"/>
      <c r="DN114" s="858"/>
      <c r="DO114" s="858"/>
      <c r="DP114" s="859"/>
      <c r="DQ114" s="860" t="s">
        <v>413</v>
      </c>
      <c r="DR114" s="858"/>
      <c r="DS114" s="858"/>
      <c r="DT114" s="858"/>
      <c r="DU114" s="859"/>
      <c r="DV114" s="905" t="s">
        <v>413</v>
      </c>
      <c r="DW114" s="906"/>
      <c r="DX114" s="906"/>
      <c r="DY114" s="906"/>
      <c r="DZ114" s="907"/>
    </row>
    <row r="115" spans="1:130" s="246" customFormat="1" ht="26.25" customHeight="1" x14ac:dyDescent="0.15">
      <c r="A115" s="999"/>
      <c r="B115" s="1000"/>
      <c r="C115" s="828" t="s">
        <v>459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413</v>
      </c>
      <c r="AB115" s="1004"/>
      <c r="AC115" s="1004"/>
      <c r="AD115" s="1004"/>
      <c r="AE115" s="1005"/>
      <c r="AF115" s="1006" t="s">
        <v>180</v>
      </c>
      <c r="AG115" s="1004"/>
      <c r="AH115" s="1004"/>
      <c r="AI115" s="1004"/>
      <c r="AJ115" s="1005"/>
      <c r="AK115" s="1006" t="s">
        <v>413</v>
      </c>
      <c r="AL115" s="1004"/>
      <c r="AM115" s="1004"/>
      <c r="AN115" s="1004"/>
      <c r="AO115" s="1005"/>
      <c r="AP115" s="1007" t="s">
        <v>180</v>
      </c>
      <c r="AQ115" s="1008"/>
      <c r="AR115" s="1008"/>
      <c r="AS115" s="1008"/>
      <c r="AT115" s="1009"/>
      <c r="AU115" s="1017"/>
      <c r="AV115" s="1018"/>
      <c r="AW115" s="1018"/>
      <c r="AX115" s="1018"/>
      <c r="AY115" s="1018"/>
      <c r="AZ115" s="893" t="s">
        <v>460</v>
      </c>
      <c r="BA115" s="828"/>
      <c r="BB115" s="828"/>
      <c r="BC115" s="828"/>
      <c r="BD115" s="828"/>
      <c r="BE115" s="828"/>
      <c r="BF115" s="828"/>
      <c r="BG115" s="828"/>
      <c r="BH115" s="828"/>
      <c r="BI115" s="828"/>
      <c r="BJ115" s="828"/>
      <c r="BK115" s="828"/>
      <c r="BL115" s="828"/>
      <c r="BM115" s="828"/>
      <c r="BN115" s="828"/>
      <c r="BO115" s="828"/>
      <c r="BP115" s="829"/>
      <c r="BQ115" s="894" t="s">
        <v>444</v>
      </c>
      <c r="BR115" s="895"/>
      <c r="BS115" s="895"/>
      <c r="BT115" s="895"/>
      <c r="BU115" s="895"/>
      <c r="BV115" s="895" t="s">
        <v>413</v>
      </c>
      <c r="BW115" s="895"/>
      <c r="BX115" s="895"/>
      <c r="BY115" s="895"/>
      <c r="BZ115" s="895"/>
      <c r="CA115" s="895" t="s">
        <v>444</v>
      </c>
      <c r="CB115" s="895"/>
      <c r="CC115" s="895"/>
      <c r="CD115" s="895"/>
      <c r="CE115" s="895"/>
      <c r="CF115" s="956" t="s">
        <v>413</v>
      </c>
      <c r="CG115" s="957"/>
      <c r="CH115" s="957"/>
      <c r="CI115" s="957"/>
      <c r="CJ115" s="957"/>
      <c r="CK115" s="1012"/>
      <c r="CL115" s="899"/>
      <c r="CM115" s="893" t="s">
        <v>461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413</v>
      </c>
      <c r="DH115" s="858"/>
      <c r="DI115" s="858"/>
      <c r="DJ115" s="858"/>
      <c r="DK115" s="859"/>
      <c r="DL115" s="860" t="s">
        <v>445</v>
      </c>
      <c r="DM115" s="858"/>
      <c r="DN115" s="858"/>
      <c r="DO115" s="858"/>
      <c r="DP115" s="859"/>
      <c r="DQ115" s="860" t="s">
        <v>180</v>
      </c>
      <c r="DR115" s="858"/>
      <c r="DS115" s="858"/>
      <c r="DT115" s="858"/>
      <c r="DU115" s="859"/>
      <c r="DV115" s="905" t="s">
        <v>413</v>
      </c>
      <c r="DW115" s="906"/>
      <c r="DX115" s="906"/>
      <c r="DY115" s="906"/>
      <c r="DZ115" s="907"/>
    </row>
    <row r="116" spans="1:130" s="246" customFormat="1" ht="26.25" customHeight="1" x14ac:dyDescent="0.15">
      <c r="A116" s="1001"/>
      <c r="B116" s="1002"/>
      <c r="C116" s="961" t="s">
        <v>462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413</v>
      </c>
      <c r="AB116" s="858"/>
      <c r="AC116" s="858"/>
      <c r="AD116" s="858"/>
      <c r="AE116" s="859"/>
      <c r="AF116" s="860" t="s">
        <v>180</v>
      </c>
      <c r="AG116" s="858"/>
      <c r="AH116" s="858"/>
      <c r="AI116" s="858"/>
      <c r="AJ116" s="859"/>
      <c r="AK116" s="860" t="s">
        <v>445</v>
      </c>
      <c r="AL116" s="858"/>
      <c r="AM116" s="858"/>
      <c r="AN116" s="858"/>
      <c r="AO116" s="859"/>
      <c r="AP116" s="905" t="s">
        <v>413</v>
      </c>
      <c r="AQ116" s="906"/>
      <c r="AR116" s="906"/>
      <c r="AS116" s="906"/>
      <c r="AT116" s="907"/>
      <c r="AU116" s="1017"/>
      <c r="AV116" s="1018"/>
      <c r="AW116" s="1018"/>
      <c r="AX116" s="1018"/>
      <c r="AY116" s="1018"/>
      <c r="AZ116" s="944" t="s">
        <v>463</v>
      </c>
      <c r="BA116" s="945"/>
      <c r="BB116" s="945"/>
      <c r="BC116" s="945"/>
      <c r="BD116" s="945"/>
      <c r="BE116" s="945"/>
      <c r="BF116" s="945"/>
      <c r="BG116" s="945"/>
      <c r="BH116" s="945"/>
      <c r="BI116" s="945"/>
      <c r="BJ116" s="945"/>
      <c r="BK116" s="945"/>
      <c r="BL116" s="945"/>
      <c r="BM116" s="945"/>
      <c r="BN116" s="945"/>
      <c r="BO116" s="945"/>
      <c r="BP116" s="946"/>
      <c r="BQ116" s="894" t="s">
        <v>413</v>
      </c>
      <c r="BR116" s="895"/>
      <c r="BS116" s="895"/>
      <c r="BT116" s="895"/>
      <c r="BU116" s="895"/>
      <c r="BV116" s="895" t="s">
        <v>180</v>
      </c>
      <c r="BW116" s="895"/>
      <c r="BX116" s="895"/>
      <c r="BY116" s="895"/>
      <c r="BZ116" s="895"/>
      <c r="CA116" s="895" t="s">
        <v>413</v>
      </c>
      <c r="CB116" s="895"/>
      <c r="CC116" s="895"/>
      <c r="CD116" s="895"/>
      <c r="CE116" s="895"/>
      <c r="CF116" s="956" t="s">
        <v>413</v>
      </c>
      <c r="CG116" s="957"/>
      <c r="CH116" s="957"/>
      <c r="CI116" s="957"/>
      <c r="CJ116" s="957"/>
      <c r="CK116" s="1012"/>
      <c r="CL116" s="899"/>
      <c r="CM116" s="902" t="s">
        <v>464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413</v>
      </c>
      <c r="DH116" s="858"/>
      <c r="DI116" s="858"/>
      <c r="DJ116" s="858"/>
      <c r="DK116" s="859"/>
      <c r="DL116" s="860" t="s">
        <v>413</v>
      </c>
      <c r="DM116" s="858"/>
      <c r="DN116" s="858"/>
      <c r="DO116" s="858"/>
      <c r="DP116" s="859"/>
      <c r="DQ116" s="860" t="s">
        <v>180</v>
      </c>
      <c r="DR116" s="858"/>
      <c r="DS116" s="858"/>
      <c r="DT116" s="858"/>
      <c r="DU116" s="859"/>
      <c r="DV116" s="905" t="s">
        <v>413</v>
      </c>
      <c r="DW116" s="906"/>
      <c r="DX116" s="906"/>
      <c r="DY116" s="906"/>
      <c r="DZ116" s="907"/>
    </row>
    <row r="117" spans="1:130" s="246" customFormat="1" ht="26.25" customHeight="1" x14ac:dyDescent="0.15">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465</v>
      </c>
      <c r="Z117" s="984"/>
      <c r="AA117" s="989">
        <v>1552893</v>
      </c>
      <c r="AB117" s="990"/>
      <c r="AC117" s="990"/>
      <c r="AD117" s="990"/>
      <c r="AE117" s="991"/>
      <c r="AF117" s="992">
        <v>1591268</v>
      </c>
      <c r="AG117" s="990"/>
      <c r="AH117" s="990"/>
      <c r="AI117" s="990"/>
      <c r="AJ117" s="991"/>
      <c r="AK117" s="992">
        <v>1581768</v>
      </c>
      <c r="AL117" s="990"/>
      <c r="AM117" s="990"/>
      <c r="AN117" s="990"/>
      <c r="AO117" s="991"/>
      <c r="AP117" s="993"/>
      <c r="AQ117" s="994"/>
      <c r="AR117" s="994"/>
      <c r="AS117" s="994"/>
      <c r="AT117" s="995"/>
      <c r="AU117" s="1017"/>
      <c r="AV117" s="1018"/>
      <c r="AW117" s="1018"/>
      <c r="AX117" s="1018"/>
      <c r="AY117" s="1018"/>
      <c r="AZ117" s="944" t="s">
        <v>466</v>
      </c>
      <c r="BA117" s="945"/>
      <c r="BB117" s="945"/>
      <c r="BC117" s="945"/>
      <c r="BD117" s="945"/>
      <c r="BE117" s="945"/>
      <c r="BF117" s="945"/>
      <c r="BG117" s="945"/>
      <c r="BH117" s="945"/>
      <c r="BI117" s="945"/>
      <c r="BJ117" s="945"/>
      <c r="BK117" s="945"/>
      <c r="BL117" s="945"/>
      <c r="BM117" s="945"/>
      <c r="BN117" s="945"/>
      <c r="BO117" s="945"/>
      <c r="BP117" s="946"/>
      <c r="BQ117" s="894" t="s">
        <v>467</v>
      </c>
      <c r="BR117" s="895"/>
      <c r="BS117" s="895"/>
      <c r="BT117" s="895"/>
      <c r="BU117" s="895"/>
      <c r="BV117" s="895" t="s">
        <v>468</v>
      </c>
      <c r="BW117" s="895"/>
      <c r="BX117" s="895"/>
      <c r="BY117" s="895"/>
      <c r="BZ117" s="895"/>
      <c r="CA117" s="895" t="s">
        <v>469</v>
      </c>
      <c r="CB117" s="895"/>
      <c r="CC117" s="895"/>
      <c r="CD117" s="895"/>
      <c r="CE117" s="895"/>
      <c r="CF117" s="956" t="s">
        <v>469</v>
      </c>
      <c r="CG117" s="957"/>
      <c r="CH117" s="957"/>
      <c r="CI117" s="957"/>
      <c r="CJ117" s="957"/>
      <c r="CK117" s="1012"/>
      <c r="CL117" s="899"/>
      <c r="CM117" s="902" t="s">
        <v>470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469</v>
      </c>
      <c r="DH117" s="858"/>
      <c r="DI117" s="858"/>
      <c r="DJ117" s="858"/>
      <c r="DK117" s="859"/>
      <c r="DL117" s="860" t="s">
        <v>467</v>
      </c>
      <c r="DM117" s="858"/>
      <c r="DN117" s="858"/>
      <c r="DO117" s="858"/>
      <c r="DP117" s="859"/>
      <c r="DQ117" s="860" t="s">
        <v>467</v>
      </c>
      <c r="DR117" s="858"/>
      <c r="DS117" s="858"/>
      <c r="DT117" s="858"/>
      <c r="DU117" s="859"/>
      <c r="DV117" s="905" t="s">
        <v>471</v>
      </c>
      <c r="DW117" s="906"/>
      <c r="DX117" s="906"/>
      <c r="DY117" s="906"/>
      <c r="DZ117" s="907"/>
    </row>
    <row r="118" spans="1:130" s="246" customFormat="1" ht="26.25" customHeight="1" x14ac:dyDescent="0.15">
      <c r="A118" s="982" t="s">
        <v>439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437</v>
      </c>
      <c r="AB118" s="983"/>
      <c r="AC118" s="983"/>
      <c r="AD118" s="983"/>
      <c r="AE118" s="984"/>
      <c r="AF118" s="985" t="s">
        <v>312</v>
      </c>
      <c r="AG118" s="983"/>
      <c r="AH118" s="983"/>
      <c r="AI118" s="983"/>
      <c r="AJ118" s="984"/>
      <c r="AK118" s="985" t="s">
        <v>311</v>
      </c>
      <c r="AL118" s="983"/>
      <c r="AM118" s="983"/>
      <c r="AN118" s="983"/>
      <c r="AO118" s="984"/>
      <c r="AP118" s="986" t="s">
        <v>438</v>
      </c>
      <c r="AQ118" s="987"/>
      <c r="AR118" s="987"/>
      <c r="AS118" s="987"/>
      <c r="AT118" s="988"/>
      <c r="AU118" s="1017"/>
      <c r="AV118" s="1018"/>
      <c r="AW118" s="1018"/>
      <c r="AX118" s="1018"/>
      <c r="AY118" s="1018"/>
      <c r="AZ118" s="960" t="s">
        <v>472</v>
      </c>
      <c r="BA118" s="961"/>
      <c r="BB118" s="961"/>
      <c r="BC118" s="961"/>
      <c r="BD118" s="961"/>
      <c r="BE118" s="961"/>
      <c r="BF118" s="961"/>
      <c r="BG118" s="961"/>
      <c r="BH118" s="961"/>
      <c r="BI118" s="961"/>
      <c r="BJ118" s="961"/>
      <c r="BK118" s="961"/>
      <c r="BL118" s="961"/>
      <c r="BM118" s="961"/>
      <c r="BN118" s="961"/>
      <c r="BO118" s="961"/>
      <c r="BP118" s="962"/>
      <c r="BQ118" s="963" t="s">
        <v>467</v>
      </c>
      <c r="BR118" s="926"/>
      <c r="BS118" s="926"/>
      <c r="BT118" s="926"/>
      <c r="BU118" s="926"/>
      <c r="BV118" s="926" t="s">
        <v>467</v>
      </c>
      <c r="BW118" s="926"/>
      <c r="BX118" s="926"/>
      <c r="BY118" s="926"/>
      <c r="BZ118" s="926"/>
      <c r="CA118" s="926" t="s">
        <v>469</v>
      </c>
      <c r="CB118" s="926"/>
      <c r="CC118" s="926"/>
      <c r="CD118" s="926"/>
      <c r="CE118" s="926"/>
      <c r="CF118" s="956" t="s">
        <v>469</v>
      </c>
      <c r="CG118" s="957"/>
      <c r="CH118" s="957"/>
      <c r="CI118" s="957"/>
      <c r="CJ118" s="957"/>
      <c r="CK118" s="1012"/>
      <c r="CL118" s="899"/>
      <c r="CM118" s="902" t="s">
        <v>473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474</v>
      </c>
      <c r="DH118" s="858"/>
      <c r="DI118" s="858"/>
      <c r="DJ118" s="858"/>
      <c r="DK118" s="859"/>
      <c r="DL118" s="860" t="s">
        <v>416</v>
      </c>
      <c r="DM118" s="858"/>
      <c r="DN118" s="858"/>
      <c r="DO118" s="858"/>
      <c r="DP118" s="859"/>
      <c r="DQ118" s="860" t="s">
        <v>475</v>
      </c>
      <c r="DR118" s="858"/>
      <c r="DS118" s="858"/>
      <c r="DT118" s="858"/>
      <c r="DU118" s="859"/>
      <c r="DV118" s="905" t="s">
        <v>474</v>
      </c>
      <c r="DW118" s="906"/>
      <c r="DX118" s="906"/>
      <c r="DY118" s="906"/>
      <c r="DZ118" s="907"/>
    </row>
    <row r="119" spans="1:130" s="246" customFormat="1" ht="26.25" customHeight="1" x14ac:dyDescent="0.15">
      <c r="A119" s="896" t="s">
        <v>442</v>
      </c>
      <c r="B119" s="897"/>
      <c r="C119" s="972" t="s">
        <v>443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467</v>
      </c>
      <c r="AB119" s="976"/>
      <c r="AC119" s="976"/>
      <c r="AD119" s="976"/>
      <c r="AE119" s="977"/>
      <c r="AF119" s="978" t="s">
        <v>474</v>
      </c>
      <c r="AG119" s="976"/>
      <c r="AH119" s="976"/>
      <c r="AI119" s="976"/>
      <c r="AJ119" s="977"/>
      <c r="AK119" s="978" t="s">
        <v>469</v>
      </c>
      <c r="AL119" s="976"/>
      <c r="AM119" s="976"/>
      <c r="AN119" s="976"/>
      <c r="AO119" s="977"/>
      <c r="AP119" s="979" t="s">
        <v>469</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476</v>
      </c>
      <c r="BP119" s="959"/>
      <c r="BQ119" s="963">
        <v>18601719</v>
      </c>
      <c r="BR119" s="926"/>
      <c r="BS119" s="926"/>
      <c r="BT119" s="926"/>
      <c r="BU119" s="926"/>
      <c r="BV119" s="926">
        <v>19315153</v>
      </c>
      <c r="BW119" s="926"/>
      <c r="BX119" s="926"/>
      <c r="BY119" s="926"/>
      <c r="BZ119" s="926"/>
      <c r="CA119" s="926">
        <v>19293423</v>
      </c>
      <c r="CB119" s="926"/>
      <c r="CC119" s="926"/>
      <c r="CD119" s="926"/>
      <c r="CE119" s="926"/>
      <c r="CF119" s="824"/>
      <c r="CG119" s="825"/>
      <c r="CH119" s="825"/>
      <c r="CI119" s="825"/>
      <c r="CJ119" s="915"/>
      <c r="CK119" s="1013"/>
      <c r="CL119" s="901"/>
      <c r="CM119" s="919" t="s">
        <v>477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467</v>
      </c>
      <c r="DH119" s="841"/>
      <c r="DI119" s="841"/>
      <c r="DJ119" s="841"/>
      <c r="DK119" s="842"/>
      <c r="DL119" s="843" t="s">
        <v>467</v>
      </c>
      <c r="DM119" s="841"/>
      <c r="DN119" s="841"/>
      <c r="DO119" s="841"/>
      <c r="DP119" s="842"/>
      <c r="DQ119" s="843" t="s">
        <v>474</v>
      </c>
      <c r="DR119" s="841"/>
      <c r="DS119" s="841"/>
      <c r="DT119" s="841"/>
      <c r="DU119" s="842"/>
      <c r="DV119" s="929" t="s">
        <v>467</v>
      </c>
      <c r="DW119" s="930"/>
      <c r="DX119" s="930"/>
      <c r="DY119" s="930"/>
      <c r="DZ119" s="931"/>
    </row>
    <row r="120" spans="1:130" s="246" customFormat="1" ht="26.25" customHeight="1" x14ac:dyDescent="0.15">
      <c r="A120" s="898"/>
      <c r="B120" s="899"/>
      <c r="C120" s="902" t="s">
        <v>448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467</v>
      </c>
      <c r="AB120" s="858"/>
      <c r="AC120" s="858"/>
      <c r="AD120" s="858"/>
      <c r="AE120" s="859"/>
      <c r="AF120" s="860" t="s">
        <v>469</v>
      </c>
      <c r="AG120" s="858"/>
      <c r="AH120" s="858"/>
      <c r="AI120" s="858"/>
      <c r="AJ120" s="859"/>
      <c r="AK120" s="860" t="s">
        <v>471</v>
      </c>
      <c r="AL120" s="858"/>
      <c r="AM120" s="858"/>
      <c r="AN120" s="858"/>
      <c r="AO120" s="859"/>
      <c r="AP120" s="905" t="s">
        <v>469</v>
      </c>
      <c r="AQ120" s="906"/>
      <c r="AR120" s="906"/>
      <c r="AS120" s="906"/>
      <c r="AT120" s="907"/>
      <c r="AU120" s="964" t="s">
        <v>478</v>
      </c>
      <c r="AV120" s="965"/>
      <c r="AW120" s="965"/>
      <c r="AX120" s="965"/>
      <c r="AY120" s="966"/>
      <c r="AZ120" s="941" t="s">
        <v>479</v>
      </c>
      <c r="BA120" s="886"/>
      <c r="BB120" s="886"/>
      <c r="BC120" s="886"/>
      <c r="BD120" s="886"/>
      <c r="BE120" s="886"/>
      <c r="BF120" s="886"/>
      <c r="BG120" s="886"/>
      <c r="BH120" s="886"/>
      <c r="BI120" s="886"/>
      <c r="BJ120" s="886"/>
      <c r="BK120" s="886"/>
      <c r="BL120" s="886"/>
      <c r="BM120" s="886"/>
      <c r="BN120" s="886"/>
      <c r="BO120" s="886"/>
      <c r="BP120" s="887"/>
      <c r="BQ120" s="942">
        <v>5085475</v>
      </c>
      <c r="BR120" s="923"/>
      <c r="BS120" s="923"/>
      <c r="BT120" s="923"/>
      <c r="BU120" s="923"/>
      <c r="BV120" s="923">
        <v>5129383</v>
      </c>
      <c r="BW120" s="923"/>
      <c r="BX120" s="923"/>
      <c r="BY120" s="923"/>
      <c r="BZ120" s="923"/>
      <c r="CA120" s="923">
        <v>4714697</v>
      </c>
      <c r="CB120" s="923"/>
      <c r="CC120" s="923"/>
      <c r="CD120" s="923"/>
      <c r="CE120" s="923"/>
      <c r="CF120" s="947">
        <v>100.1</v>
      </c>
      <c r="CG120" s="948"/>
      <c r="CH120" s="948"/>
      <c r="CI120" s="948"/>
      <c r="CJ120" s="948"/>
      <c r="CK120" s="949" t="s">
        <v>480</v>
      </c>
      <c r="CL120" s="933"/>
      <c r="CM120" s="933"/>
      <c r="CN120" s="933"/>
      <c r="CO120" s="934"/>
      <c r="CP120" s="953" t="s">
        <v>481</v>
      </c>
      <c r="CQ120" s="954"/>
      <c r="CR120" s="954"/>
      <c r="CS120" s="954"/>
      <c r="CT120" s="954"/>
      <c r="CU120" s="954"/>
      <c r="CV120" s="954"/>
      <c r="CW120" s="954"/>
      <c r="CX120" s="954"/>
      <c r="CY120" s="954"/>
      <c r="CZ120" s="954"/>
      <c r="DA120" s="954"/>
      <c r="DB120" s="954"/>
      <c r="DC120" s="954"/>
      <c r="DD120" s="954"/>
      <c r="DE120" s="954"/>
      <c r="DF120" s="955"/>
      <c r="DG120" s="942">
        <v>3197643</v>
      </c>
      <c r="DH120" s="923"/>
      <c r="DI120" s="923"/>
      <c r="DJ120" s="923"/>
      <c r="DK120" s="923"/>
      <c r="DL120" s="923">
        <v>3030229</v>
      </c>
      <c r="DM120" s="923"/>
      <c r="DN120" s="923"/>
      <c r="DO120" s="923"/>
      <c r="DP120" s="923"/>
      <c r="DQ120" s="923">
        <v>2778916</v>
      </c>
      <c r="DR120" s="923"/>
      <c r="DS120" s="923"/>
      <c r="DT120" s="923"/>
      <c r="DU120" s="923"/>
      <c r="DV120" s="924">
        <v>59</v>
      </c>
      <c r="DW120" s="924"/>
      <c r="DX120" s="924"/>
      <c r="DY120" s="924"/>
      <c r="DZ120" s="925"/>
    </row>
    <row r="121" spans="1:130" s="246" customFormat="1" ht="26.25" customHeight="1" x14ac:dyDescent="0.15">
      <c r="A121" s="898"/>
      <c r="B121" s="899"/>
      <c r="C121" s="944" t="s">
        <v>482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474</v>
      </c>
      <c r="AB121" s="858"/>
      <c r="AC121" s="858"/>
      <c r="AD121" s="858"/>
      <c r="AE121" s="859"/>
      <c r="AF121" s="860" t="s">
        <v>467</v>
      </c>
      <c r="AG121" s="858"/>
      <c r="AH121" s="858"/>
      <c r="AI121" s="858"/>
      <c r="AJ121" s="859"/>
      <c r="AK121" s="860" t="s">
        <v>467</v>
      </c>
      <c r="AL121" s="858"/>
      <c r="AM121" s="858"/>
      <c r="AN121" s="858"/>
      <c r="AO121" s="859"/>
      <c r="AP121" s="905" t="s">
        <v>469</v>
      </c>
      <c r="AQ121" s="906"/>
      <c r="AR121" s="906"/>
      <c r="AS121" s="906"/>
      <c r="AT121" s="907"/>
      <c r="AU121" s="967"/>
      <c r="AV121" s="968"/>
      <c r="AW121" s="968"/>
      <c r="AX121" s="968"/>
      <c r="AY121" s="969"/>
      <c r="AZ121" s="893" t="s">
        <v>483</v>
      </c>
      <c r="BA121" s="828"/>
      <c r="BB121" s="828"/>
      <c r="BC121" s="828"/>
      <c r="BD121" s="828"/>
      <c r="BE121" s="828"/>
      <c r="BF121" s="828"/>
      <c r="BG121" s="828"/>
      <c r="BH121" s="828"/>
      <c r="BI121" s="828"/>
      <c r="BJ121" s="828"/>
      <c r="BK121" s="828"/>
      <c r="BL121" s="828"/>
      <c r="BM121" s="828"/>
      <c r="BN121" s="828"/>
      <c r="BO121" s="828"/>
      <c r="BP121" s="829"/>
      <c r="BQ121" s="894">
        <v>107331</v>
      </c>
      <c r="BR121" s="895"/>
      <c r="BS121" s="895"/>
      <c r="BT121" s="895"/>
      <c r="BU121" s="895"/>
      <c r="BV121" s="895">
        <v>107318</v>
      </c>
      <c r="BW121" s="895"/>
      <c r="BX121" s="895"/>
      <c r="BY121" s="895"/>
      <c r="BZ121" s="895"/>
      <c r="CA121" s="895">
        <v>120278</v>
      </c>
      <c r="CB121" s="895"/>
      <c r="CC121" s="895"/>
      <c r="CD121" s="895"/>
      <c r="CE121" s="895"/>
      <c r="CF121" s="956">
        <v>2.6</v>
      </c>
      <c r="CG121" s="957"/>
      <c r="CH121" s="957"/>
      <c r="CI121" s="957"/>
      <c r="CJ121" s="957"/>
      <c r="CK121" s="950"/>
      <c r="CL121" s="936"/>
      <c r="CM121" s="936"/>
      <c r="CN121" s="936"/>
      <c r="CO121" s="937"/>
      <c r="CP121" s="916" t="s">
        <v>484</v>
      </c>
      <c r="CQ121" s="917"/>
      <c r="CR121" s="917"/>
      <c r="CS121" s="917"/>
      <c r="CT121" s="917"/>
      <c r="CU121" s="917"/>
      <c r="CV121" s="917"/>
      <c r="CW121" s="917"/>
      <c r="CX121" s="917"/>
      <c r="CY121" s="917"/>
      <c r="CZ121" s="917"/>
      <c r="DA121" s="917"/>
      <c r="DB121" s="917"/>
      <c r="DC121" s="917"/>
      <c r="DD121" s="917"/>
      <c r="DE121" s="917"/>
      <c r="DF121" s="918"/>
      <c r="DG121" s="894">
        <v>217509</v>
      </c>
      <c r="DH121" s="895"/>
      <c r="DI121" s="895"/>
      <c r="DJ121" s="895"/>
      <c r="DK121" s="895"/>
      <c r="DL121" s="895">
        <v>240613</v>
      </c>
      <c r="DM121" s="895"/>
      <c r="DN121" s="895"/>
      <c r="DO121" s="895"/>
      <c r="DP121" s="895"/>
      <c r="DQ121" s="895">
        <v>767286</v>
      </c>
      <c r="DR121" s="895"/>
      <c r="DS121" s="895"/>
      <c r="DT121" s="895"/>
      <c r="DU121" s="895"/>
      <c r="DV121" s="872">
        <v>16.3</v>
      </c>
      <c r="DW121" s="872"/>
      <c r="DX121" s="872"/>
      <c r="DY121" s="872"/>
      <c r="DZ121" s="873"/>
    </row>
    <row r="122" spans="1:130" s="246" customFormat="1" ht="26.25" customHeight="1" x14ac:dyDescent="0.15">
      <c r="A122" s="898"/>
      <c r="B122" s="899"/>
      <c r="C122" s="902" t="s">
        <v>458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471</v>
      </c>
      <c r="AB122" s="858"/>
      <c r="AC122" s="858"/>
      <c r="AD122" s="858"/>
      <c r="AE122" s="859"/>
      <c r="AF122" s="860" t="s">
        <v>469</v>
      </c>
      <c r="AG122" s="858"/>
      <c r="AH122" s="858"/>
      <c r="AI122" s="858"/>
      <c r="AJ122" s="859"/>
      <c r="AK122" s="860" t="s">
        <v>469</v>
      </c>
      <c r="AL122" s="858"/>
      <c r="AM122" s="858"/>
      <c r="AN122" s="858"/>
      <c r="AO122" s="859"/>
      <c r="AP122" s="905" t="s">
        <v>469</v>
      </c>
      <c r="AQ122" s="906"/>
      <c r="AR122" s="906"/>
      <c r="AS122" s="906"/>
      <c r="AT122" s="907"/>
      <c r="AU122" s="967"/>
      <c r="AV122" s="968"/>
      <c r="AW122" s="968"/>
      <c r="AX122" s="968"/>
      <c r="AY122" s="969"/>
      <c r="AZ122" s="960" t="s">
        <v>485</v>
      </c>
      <c r="BA122" s="961"/>
      <c r="BB122" s="961"/>
      <c r="BC122" s="961"/>
      <c r="BD122" s="961"/>
      <c r="BE122" s="961"/>
      <c r="BF122" s="961"/>
      <c r="BG122" s="961"/>
      <c r="BH122" s="961"/>
      <c r="BI122" s="961"/>
      <c r="BJ122" s="961"/>
      <c r="BK122" s="961"/>
      <c r="BL122" s="961"/>
      <c r="BM122" s="961"/>
      <c r="BN122" s="961"/>
      <c r="BO122" s="961"/>
      <c r="BP122" s="962"/>
      <c r="BQ122" s="963">
        <v>11486357</v>
      </c>
      <c r="BR122" s="926"/>
      <c r="BS122" s="926"/>
      <c r="BT122" s="926"/>
      <c r="BU122" s="926"/>
      <c r="BV122" s="926">
        <v>11847333</v>
      </c>
      <c r="BW122" s="926"/>
      <c r="BX122" s="926"/>
      <c r="BY122" s="926"/>
      <c r="BZ122" s="926"/>
      <c r="CA122" s="926">
        <v>11985306</v>
      </c>
      <c r="CB122" s="926"/>
      <c r="CC122" s="926"/>
      <c r="CD122" s="926"/>
      <c r="CE122" s="926"/>
      <c r="CF122" s="927">
        <v>254.4</v>
      </c>
      <c r="CG122" s="928"/>
      <c r="CH122" s="928"/>
      <c r="CI122" s="928"/>
      <c r="CJ122" s="928"/>
      <c r="CK122" s="950"/>
      <c r="CL122" s="936"/>
      <c r="CM122" s="936"/>
      <c r="CN122" s="936"/>
      <c r="CO122" s="937"/>
      <c r="CP122" s="916" t="s">
        <v>486</v>
      </c>
      <c r="CQ122" s="917"/>
      <c r="CR122" s="917"/>
      <c r="CS122" s="917"/>
      <c r="CT122" s="917"/>
      <c r="CU122" s="917"/>
      <c r="CV122" s="917"/>
      <c r="CW122" s="917"/>
      <c r="CX122" s="917"/>
      <c r="CY122" s="917"/>
      <c r="CZ122" s="917"/>
      <c r="DA122" s="917"/>
      <c r="DB122" s="917"/>
      <c r="DC122" s="917"/>
      <c r="DD122" s="917"/>
      <c r="DE122" s="917"/>
      <c r="DF122" s="918"/>
      <c r="DG122" s="894" t="s">
        <v>469</v>
      </c>
      <c r="DH122" s="895"/>
      <c r="DI122" s="895"/>
      <c r="DJ122" s="895"/>
      <c r="DK122" s="895"/>
      <c r="DL122" s="895">
        <v>338006</v>
      </c>
      <c r="DM122" s="895"/>
      <c r="DN122" s="895"/>
      <c r="DO122" s="895"/>
      <c r="DP122" s="895"/>
      <c r="DQ122" s="895">
        <v>561053</v>
      </c>
      <c r="DR122" s="895"/>
      <c r="DS122" s="895"/>
      <c r="DT122" s="895"/>
      <c r="DU122" s="895"/>
      <c r="DV122" s="872">
        <v>11.9</v>
      </c>
      <c r="DW122" s="872"/>
      <c r="DX122" s="872"/>
      <c r="DY122" s="872"/>
      <c r="DZ122" s="873"/>
    </row>
    <row r="123" spans="1:130" s="246" customFormat="1" ht="26.25" customHeight="1" x14ac:dyDescent="0.15">
      <c r="A123" s="898"/>
      <c r="B123" s="899"/>
      <c r="C123" s="902" t="s">
        <v>464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469</v>
      </c>
      <c r="AB123" s="858"/>
      <c r="AC123" s="858"/>
      <c r="AD123" s="858"/>
      <c r="AE123" s="859"/>
      <c r="AF123" s="860" t="s">
        <v>469</v>
      </c>
      <c r="AG123" s="858"/>
      <c r="AH123" s="858"/>
      <c r="AI123" s="858"/>
      <c r="AJ123" s="859"/>
      <c r="AK123" s="860" t="s">
        <v>467</v>
      </c>
      <c r="AL123" s="858"/>
      <c r="AM123" s="858"/>
      <c r="AN123" s="858"/>
      <c r="AO123" s="859"/>
      <c r="AP123" s="905" t="s">
        <v>467</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487</v>
      </c>
      <c r="BP123" s="959"/>
      <c r="BQ123" s="913">
        <v>16679163</v>
      </c>
      <c r="BR123" s="914"/>
      <c r="BS123" s="914"/>
      <c r="BT123" s="914"/>
      <c r="BU123" s="914"/>
      <c r="BV123" s="914">
        <v>17084034</v>
      </c>
      <c r="BW123" s="914"/>
      <c r="BX123" s="914"/>
      <c r="BY123" s="914"/>
      <c r="BZ123" s="914"/>
      <c r="CA123" s="914">
        <v>16820281</v>
      </c>
      <c r="CB123" s="914"/>
      <c r="CC123" s="914"/>
      <c r="CD123" s="914"/>
      <c r="CE123" s="914"/>
      <c r="CF123" s="824"/>
      <c r="CG123" s="825"/>
      <c r="CH123" s="825"/>
      <c r="CI123" s="825"/>
      <c r="CJ123" s="915"/>
      <c r="CK123" s="950"/>
      <c r="CL123" s="936"/>
      <c r="CM123" s="936"/>
      <c r="CN123" s="936"/>
      <c r="CO123" s="937"/>
      <c r="CP123" s="916" t="s">
        <v>488</v>
      </c>
      <c r="CQ123" s="917"/>
      <c r="CR123" s="917"/>
      <c r="CS123" s="917"/>
      <c r="CT123" s="917"/>
      <c r="CU123" s="917"/>
      <c r="CV123" s="917"/>
      <c r="CW123" s="917"/>
      <c r="CX123" s="917"/>
      <c r="CY123" s="917"/>
      <c r="CZ123" s="917"/>
      <c r="DA123" s="917"/>
      <c r="DB123" s="917"/>
      <c r="DC123" s="917"/>
      <c r="DD123" s="917"/>
      <c r="DE123" s="917"/>
      <c r="DF123" s="918"/>
      <c r="DG123" s="857">
        <v>172997</v>
      </c>
      <c r="DH123" s="858"/>
      <c r="DI123" s="858"/>
      <c r="DJ123" s="858"/>
      <c r="DK123" s="859"/>
      <c r="DL123" s="860">
        <v>174452</v>
      </c>
      <c r="DM123" s="858"/>
      <c r="DN123" s="858"/>
      <c r="DO123" s="858"/>
      <c r="DP123" s="859"/>
      <c r="DQ123" s="860">
        <v>176608</v>
      </c>
      <c r="DR123" s="858"/>
      <c r="DS123" s="858"/>
      <c r="DT123" s="858"/>
      <c r="DU123" s="859"/>
      <c r="DV123" s="905">
        <v>3.7</v>
      </c>
      <c r="DW123" s="906"/>
      <c r="DX123" s="906"/>
      <c r="DY123" s="906"/>
      <c r="DZ123" s="907"/>
    </row>
    <row r="124" spans="1:130" s="246" customFormat="1" ht="26.25" customHeight="1" thickBot="1" x14ac:dyDescent="0.2">
      <c r="A124" s="898"/>
      <c r="B124" s="899"/>
      <c r="C124" s="902" t="s">
        <v>470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467</v>
      </c>
      <c r="AB124" s="858"/>
      <c r="AC124" s="858"/>
      <c r="AD124" s="858"/>
      <c r="AE124" s="859"/>
      <c r="AF124" s="860" t="s">
        <v>469</v>
      </c>
      <c r="AG124" s="858"/>
      <c r="AH124" s="858"/>
      <c r="AI124" s="858"/>
      <c r="AJ124" s="859"/>
      <c r="AK124" s="860" t="s">
        <v>469</v>
      </c>
      <c r="AL124" s="858"/>
      <c r="AM124" s="858"/>
      <c r="AN124" s="858"/>
      <c r="AO124" s="859"/>
      <c r="AP124" s="905" t="s">
        <v>467</v>
      </c>
      <c r="AQ124" s="906"/>
      <c r="AR124" s="906"/>
      <c r="AS124" s="906"/>
      <c r="AT124" s="907"/>
      <c r="AU124" s="908" t="s">
        <v>489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39.799999999999997</v>
      </c>
      <c r="BR124" s="912"/>
      <c r="BS124" s="912"/>
      <c r="BT124" s="912"/>
      <c r="BU124" s="912"/>
      <c r="BV124" s="912">
        <v>47.2</v>
      </c>
      <c r="BW124" s="912"/>
      <c r="BX124" s="912"/>
      <c r="BY124" s="912"/>
      <c r="BZ124" s="912"/>
      <c r="CA124" s="912">
        <v>52.4</v>
      </c>
      <c r="CB124" s="912"/>
      <c r="CC124" s="912"/>
      <c r="CD124" s="912"/>
      <c r="CE124" s="912"/>
      <c r="CF124" s="802"/>
      <c r="CG124" s="803"/>
      <c r="CH124" s="803"/>
      <c r="CI124" s="803"/>
      <c r="CJ124" s="943"/>
      <c r="CK124" s="951"/>
      <c r="CL124" s="951"/>
      <c r="CM124" s="951"/>
      <c r="CN124" s="951"/>
      <c r="CO124" s="952"/>
      <c r="CP124" s="916" t="s">
        <v>490</v>
      </c>
      <c r="CQ124" s="917"/>
      <c r="CR124" s="917"/>
      <c r="CS124" s="917"/>
      <c r="CT124" s="917"/>
      <c r="CU124" s="917"/>
      <c r="CV124" s="917"/>
      <c r="CW124" s="917"/>
      <c r="CX124" s="917"/>
      <c r="CY124" s="917"/>
      <c r="CZ124" s="917"/>
      <c r="DA124" s="917"/>
      <c r="DB124" s="917"/>
      <c r="DC124" s="917"/>
      <c r="DD124" s="917"/>
      <c r="DE124" s="917"/>
      <c r="DF124" s="918"/>
      <c r="DG124" s="840">
        <v>586176</v>
      </c>
      <c r="DH124" s="841"/>
      <c r="DI124" s="841"/>
      <c r="DJ124" s="841"/>
      <c r="DK124" s="842"/>
      <c r="DL124" s="843" t="s">
        <v>469</v>
      </c>
      <c r="DM124" s="841"/>
      <c r="DN124" s="841"/>
      <c r="DO124" s="841"/>
      <c r="DP124" s="842"/>
      <c r="DQ124" s="843" t="s">
        <v>469</v>
      </c>
      <c r="DR124" s="841"/>
      <c r="DS124" s="841"/>
      <c r="DT124" s="841"/>
      <c r="DU124" s="842"/>
      <c r="DV124" s="929" t="s">
        <v>468</v>
      </c>
      <c r="DW124" s="930"/>
      <c r="DX124" s="930"/>
      <c r="DY124" s="930"/>
      <c r="DZ124" s="931"/>
    </row>
    <row r="125" spans="1:130" s="246" customFormat="1" ht="26.25" customHeight="1" x14ac:dyDescent="0.15">
      <c r="A125" s="898"/>
      <c r="B125" s="899"/>
      <c r="C125" s="902" t="s">
        <v>473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467</v>
      </c>
      <c r="AB125" s="858"/>
      <c r="AC125" s="858"/>
      <c r="AD125" s="858"/>
      <c r="AE125" s="859"/>
      <c r="AF125" s="860" t="s">
        <v>467</v>
      </c>
      <c r="AG125" s="858"/>
      <c r="AH125" s="858"/>
      <c r="AI125" s="858"/>
      <c r="AJ125" s="859"/>
      <c r="AK125" s="860" t="s">
        <v>469</v>
      </c>
      <c r="AL125" s="858"/>
      <c r="AM125" s="858"/>
      <c r="AN125" s="858"/>
      <c r="AO125" s="859"/>
      <c r="AP125" s="905" t="s">
        <v>467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491</v>
      </c>
      <c r="CL125" s="933"/>
      <c r="CM125" s="933"/>
      <c r="CN125" s="933"/>
      <c r="CO125" s="934"/>
      <c r="CP125" s="941" t="s">
        <v>492</v>
      </c>
      <c r="CQ125" s="886"/>
      <c r="CR125" s="886"/>
      <c r="CS125" s="886"/>
      <c r="CT125" s="886"/>
      <c r="CU125" s="886"/>
      <c r="CV125" s="886"/>
      <c r="CW125" s="886"/>
      <c r="CX125" s="886"/>
      <c r="CY125" s="886"/>
      <c r="CZ125" s="886"/>
      <c r="DA125" s="886"/>
      <c r="DB125" s="886"/>
      <c r="DC125" s="886"/>
      <c r="DD125" s="886"/>
      <c r="DE125" s="886"/>
      <c r="DF125" s="887"/>
      <c r="DG125" s="942" t="s">
        <v>467</v>
      </c>
      <c r="DH125" s="923"/>
      <c r="DI125" s="923"/>
      <c r="DJ125" s="923"/>
      <c r="DK125" s="923"/>
      <c r="DL125" s="923" t="s">
        <v>475</v>
      </c>
      <c r="DM125" s="923"/>
      <c r="DN125" s="923"/>
      <c r="DO125" s="923"/>
      <c r="DP125" s="923"/>
      <c r="DQ125" s="923" t="s">
        <v>445</v>
      </c>
      <c r="DR125" s="923"/>
      <c r="DS125" s="923"/>
      <c r="DT125" s="923"/>
      <c r="DU125" s="923"/>
      <c r="DV125" s="924" t="s">
        <v>469</v>
      </c>
      <c r="DW125" s="924"/>
      <c r="DX125" s="924"/>
      <c r="DY125" s="924"/>
      <c r="DZ125" s="925"/>
    </row>
    <row r="126" spans="1:130" s="246" customFormat="1" ht="26.25" customHeight="1" thickBot="1" x14ac:dyDescent="0.2">
      <c r="A126" s="898"/>
      <c r="B126" s="899"/>
      <c r="C126" s="902" t="s">
        <v>477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468</v>
      </c>
      <c r="AB126" s="858"/>
      <c r="AC126" s="858"/>
      <c r="AD126" s="858"/>
      <c r="AE126" s="859"/>
      <c r="AF126" s="860" t="s">
        <v>469</v>
      </c>
      <c r="AG126" s="858"/>
      <c r="AH126" s="858"/>
      <c r="AI126" s="858"/>
      <c r="AJ126" s="859"/>
      <c r="AK126" s="860" t="s">
        <v>469</v>
      </c>
      <c r="AL126" s="858"/>
      <c r="AM126" s="858"/>
      <c r="AN126" s="858"/>
      <c r="AO126" s="859"/>
      <c r="AP126" s="905" t="s">
        <v>467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493</v>
      </c>
      <c r="CQ126" s="828"/>
      <c r="CR126" s="828"/>
      <c r="CS126" s="828"/>
      <c r="CT126" s="828"/>
      <c r="CU126" s="828"/>
      <c r="CV126" s="828"/>
      <c r="CW126" s="828"/>
      <c r="CX126" s="828"/>
      <c r="CY126" s="828"/>
      <c r="CZ126" s="828"/>
      <c r="DA126" s="828"/>
      <c r="DB126" s="828"/>
      <c r="DC126" s="828"/>
      <c r="DD126" s="828"/>
      <c r="DE126" s="828"/>
      <c r="DF126" s="829"/>
      <c r="DG126" s="894" t="s">
        <v>469</v>
      </c>
      <c r="DH126" s="895"/>
      <c r="DI126" s="895"/>
      <c r="DJ126" s="895"/>
      <c r="DK126" s="895"/>
      <c r="DL126" s="895" t="s">
        <v>475</v>
      </c>
      <c r="DM126" s="895"/>
      <c r="DN126" s="895"/>
      <c r="DO126" s="895"/>
      <c r="DP126" s="895"/>
      <c r="DQ126" s="895" t="s">
        <v>467</v>
      </c>
      <c r="DR126" s="895"/>
      <c r="DS126" s="895"/>
      <c r="DT126" s="895"/>
      <c r="DU126" s="895"/>
      <c r="DV126" s="872" t="s">
        <v>469</v>
      </c>
      <c r="DW126" s="872"/>
      <c r="DX126" s="872"/>
      <c r="DY126" s="872"/>
      <c r="DZ126" s="873"/>
    </row>
    <row r="127" spans="1:130" s="246" customFormat="1" ht="26.25" customHeight="1" x14ac:dyDescent="0.15">
      <c r="A127" s="900"/>
      <c r="B127" s="901"/>
      <c r="C127" s="919" t="s">
        <v>494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467</v>
      </c>
      <c r="AB127" s="858"/>
      <c r="AC127" s="858"/>
      <c r="AD127" s="858"/>
      <c r="AE127" s="859"/>
      <c r="AF127" s="860" t="s">
        <v>471</v>
      </c>
      <c r="AG127" s="858"/>
      <c r="AH127" s="858"/>
      <c r="AI127" s="858"/>
      <c r="AJ127" s="859"/>
      <c r="AK127" s="860" t="s">
        <v>467</v>
      </c>
      <c r="AL127" s="858"/>
      <c r="AM127" s="858"/>
      <c r="AN127" s="858"/>
      <c r="AO127" s="859"/>
      <c r="AP127" s="905" t="s">
        <v>467</v>
      </c>
      <c r="AQ127" s="906"/>
      <c r="AR127" s="906"/>
      <c r="AS127" s="906"/>
      <c r="AT127" s="907"/>
      <c r="AU127" s="282"/>
      <c r="AV127" s="282"/>
      <c r="AW127" s="282"/>
      <c r="AX127" s="922" t="s">
        <v>495</v>
      </c>
      <c r="AY127" s="890"/>
      <c r="AZ127" s="890"/>
      <c r="BA127" s="890"/>
      <c r="BB127" s="890"/>
      <c r="BC127" s="890"/>
      <c r="BD127" s="890"/>
      <c r="BE127" s="891"/>
      <c r="BF127" s="889" t="s">
        <v>496</v>
      </c>
      <c r="BG127" s="890"/>
      <c r="BH127" s="890"/>
      <c r="BI127" s="890"/>
      <c r="BJ127" s="890"/>
      <c r="BK127" s="890"/>
      <c r="BL127" s="891"/>
      <c r="BM127" s="889" t="s">
        <v>497</v>
      </c>
      <c r="BN127" s="890"/>
      <c r="BO127" s="890"/>
      <c r="BP127" s="890"/>
      <c r="BQ127" s="890"/>
      <c r="BR127" s="890"/>
      <c r="BS127" s="891"/>
      <c r="BT127" s="889" t="s">
        <v>498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499</v>
      </c>
      <c r="CQ127" s="828"/>
      <c r="CR127" s="828"/>
      <c r="CS127" s="828"/>
      <c r="CT127" s="828"/>
      <c r="CU127" s="828"/>
      <c r="CV127" s="828"/>
      <c r="CW127" s="828"/>
      <c r="CX127" s="828"/>
      <c r="CY127" s="828"/>
      <c r="CZ127" s="828"/>
      <c r="DA127" s="828"/>
      <c r="DB127" s="828"/>
      <c r="DC127" s="828"/>
      <c r="DD127" s="828"/>
      <c r="DE127" s="828"/>
      <c r="DF127" s="829"/>
      <c r="DG127" s="894" t="s">
        <v>475</v>
      </c>
      <c r="DH127" s="895"/>
      <c r="DI127" s="895"/>
      <c r="DJ127" s="895"/>
      <c r="DK127" s="895"/>
      <c r="DL127" s="895" t="s">
        <v>467</v>
      </c>
      <c r="DM127" s="895"/>
      <c r="DN127" s="895"/>
      <c r="DO127" s="895"/>
      <c r="DP127" s="895"/>
      <c r="DQ127" s="895" t="s">
        <v>467</v>
      </c>
      <c r="DR127" s="895"/>
      <c r="DS127" s="895"/>
      <c r="DT127" s="895"/>
      <c r="DU127" s="895"/>
      <c r="DV127" s="872" t="s">
        <v>469</v>
      </c>
      <c r="DW127" s="872"/>
      <c r="DX127" s="872"/>
      <c r="DY127" s="872"/>
      <c r="DZ127" s="873"/>
    </row>
    <row r="128" spans="1:130" s="246" customFormat="1" ht="26.25" customHeight="1" thickBot="1" x14ac:dyDescent="0.2">
      <c r="A128" s="874" t="s">
        <v>500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501</v>
      </c>
      <c r="X128" s="876"/>
      <c r="Y128" s="876"/>
      <c r="Z128" s="877"/>
      <c r="AA128" s="878">
        <v>23103</v>
      </c>
      <c r="AB128" s="879"/>
      <c r="AC128" s="879"/>
      <c r="AD128" s="879"/>
      <c r="AE128" s="880"/>
      <c r="AF128" s="881">
        <v>21549</v>
      </c>
      <c r="AG128" s="879"/>
      <c r="AH128" s="879"/>
      <c r="AI128" s="879"/>
      <c r="AJ128" s="880"/>
      <c r="AK128" s="881">
        <v>21983</v>
      </c>
      <c r="AL128" s="879"/>
      <c r="AM128" s="879"/>
      <c r="AN128" s="879"/>
      <c r="AO128" s="880"/>
      <c r="AP128" s="882"/>
      <c r="AQ128" s="883"/>
      <c r="AR128" s="883"/>
      <c r="AS128" s="883"/>
      <c r="AT128" s="884"/>
      <c r="AU128" s="282"/>
      <c r="AV128" s="282"/>
      <c r="AW128" s="282"/>
      <c r="AX128" s="885" t="s">
        <v>502</v>
      </c>
      <c r="AY128" s="886"/>
      <c r="AZ128" s="886"/>
      <c r="BA128" s="886"/>
      <c r="BB128" s="886"/>
      <c r="BC128" s="886"/>
      <c r="BD128" s="886"/>
      <c r="BE128" s="887"/>
      <c r="BF128" s="864" t="s">
        <v>469</v>
      </c>
      <c r="BG128" s="865"/>
      <c r="BH128" s="865"/>
      <c r="BI128" s="865"/>
      <c r="BJ128" s="865"/>
      <c r="BK128" s="865"/>
      <c r="BL128" s="888"/>
      <c r="BM128" s="864">
        <v>14.53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503</v>
      </c>
      <c r="CQ128" s="806"/>
      <c r="CR128" s="806"/>
      <c r="CS128" s="806"/>
      <c r="CT128" s="806"/>
      <c r="CU128" s="806"/>
      <c r="CV128" s="806"/>
      <c r="CW128" s="806"/>
      <c r="CX128" s="806"/>
      <c r="CY128" s="806"/>
      <c r="CZ128" s="806"/>
      <c r="DA128" s="806"/>
      <c r="DB128" s="806"/>
      <c r="DC128" s="806"/>
      <c r="DD128" s="806"/>
      <c r="DE128" s="806"/>
      <c r="DF128" s="807"/>
      <c r="DG128" s="868" t="s">
        <v>475</v>
      </c>
      <c r="DH128" s="869"/>
      <c r="DI128" s="869"/>
      <c r="DJ128" s="869"/>
      <c r="DK128" s="869"/>
      <c r="DL128" s="869" t="s">
        <v>475</v>
      </c>
      <c r="DM128" s="869"/>
      <c r="DN128" s="869"/>
      <c r="DO128" s="869"/>
      <c r="DP128" s="869"/>
      <c r="DQ128" s="869" t="s">
        <v>469</v>
      </c>
      <c r="DR128" s="869"/>
      <c r="DS128" s="869"/>
      <c r="DT128" s="869"/>
      <c r="DU128" s="869"/>
      <c r="DV128" s="870" t="s">
        <v>468</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504</v>
      </c>
      <c r="X129" s="855"/>
      <c r="Y129" s="855"/>
      <c r="Z129" s="856"/>
      <c r="AA129" s="857">
        <v>5933424</v>
      </c>
      <c r="AB129" s="858"/>
      <c r="AC129" s="858"/>
      <c r="AD129" s="858"/>
      <c r="AE129" s="859"/>
      <c r="AF129" s="860">
        <v>5824254</v>
      </c>
      <c r="AG129" s="858"/>
      <c r="AH129" s="858"/>
      <c r="AI129" s="858"/>
      <c r="AJ129" s="859"/>
      <c r="AK129" s="860">
        <v>5816776</v>
      </c>
      <c r="AL129" s="858"/>
      <c r="AM129" s="858"/>
      <c r="AN129" s="858"/>
      <c r="AO129" s="859"/>
      <c r="AP129" s="861"/>
      <c r="AQ129" s="862"/>
      <c r="AR129" s="862"/>
      <c r="AS129" s="862"/>
      <c r="AT129" s="863"/>
      <c r="AU129" s="284"/>
      <c r="AV129" s="284"/>
      <c r="AW129" s="284"/>
      <c r="AX129" s="827" t="s">
        <v>505</v>
      </c>
      <c r="AY129" s="828"/>
      <c r="AZ129" s="828"/>
      <c r="BA129" s="828"/>
      <c r="BB129" s="828"/>
      <c r="BC129" s="828"/>
      <c r="BD129" s="828"/>
      <c r="BE129" s="829"/>
      <c r="BF129" s="847" t="s">
        <v>474</v>
      </c>
      <c r="BG129" s="848"/>
      <c r="BH129" s="848"/>
      <c r="BI129" s="848"/>
      <c r="BJ129" s="848"/>
      <c r="BK129" s="848"/>
      <c r="BL129" s="849"/>
      <c r="BM129" s="847">
        <v>19.53</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507</v>
      </c>
      <c r="X130" s="855"/>
      <c r="Y130" s="855"/>
      <c r="Z130" s="856"/>
      <c r="AA130" s="857">
        <v>1111756</v>
      </c>
      <c r="AB130" s="858"/>
      <c r="AC130" s="858"/>
      <c r="AD130" s="858"/>
      <c r="AE130" s="859"/>
      <c r="AF130" s="860">
        <v>1104824</v>
      </c>
      <c r="AG130" s="858"/>
      <c r="AH130" s="858"/>
      <c r="AI130" s="858"/>
      <c r="AJ130" s="859"/>
      <c r="AK130" s="860">
        <v>1105398</v>
      </c>
      <c r="AL130" s="858"/>
      <c r="AM130" s="858"/>
      <c r="AN130" s="858"/>
      <c r="AO130" s="859"/>
      <c r="AP130" s="861"/>
      <c r="AQ130" s="862"/>
      <c r="AR130" s="862"/>
      <c r="AS130" s="862"/>
      <c r="AT130" s="863"/>
      <c r="AU130" s="284"/>
      <c r="AV130" s="284"/>
      <c r="AW130" s="284"/>
      <c r="AX130" s="827" t="s">
        <v>508</v>
      </c>
      <c r="AY130" s="828"/>
      <c r="AZ130" s="828"/>
      <c r="BA130" s="828"/>
      <c r="BB130" s="828"/>
      <c r="BC130" s="828"/>
      <c r="BD130" s="828"/>
      <c r="BE130" s="829"/>
      <c r="BF130" s="830">
        <v>9.3000000000000007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509</v>
      </c>
      <c r="X131" s="838"/>
      <c r="Y131" s="838"/>
      <c r="Z131" s="839"/>
      <c r="AA131" s="840">
        <v>4821668</v>
      </c>
      <c r="AB131" s="841"/>
      <c r="AC131" s="841"/>
      <c r="AD131" s="841"/>
      <c r="AE131" s="842"/>
      <c r="AF131" s="843">
        <v>4719430</v>
      </c>
      <c r="AG131" s="841"/>
      <c r="AH131" s="841"/>
      <c r="AI131" s="841"/>
      <c r="AJ131" s="842"/>
      <c r="AK131" s="843">
        <v>4711378</v>
      </c>
      <c r="AL131" s="841"/>
      <c r="AM131" s="841"/>
      <c r="AN131" s="841"/>
      <c r="AO131" s="842"/>
      <c r="AP131" s="844"/>
      <c r="AQ131" s="845"/>
      <c r="AR131" s="845"/>
      <c r="AS131" s="845"/>
      <c r="AT131" s="846"/>
      <c r="AU131" s="284"/>
      <c r="AV131" s="284"/>
      <c r="AW131" s="284"/>
      <c r="AX131" s="805" t="s">
        <v>510</v>
      </c>
      <c r="AY131" s="806"/>
      <c r="AZ131" s="806"/>
      <c r="BA131" s="806"/>
      <c r="BB131" s="806"/>
      <c r="BC131" s="806"/>
      <c r="BD131" s="806"/>
      <c r="BE131" s="807"/>
      <c r="BF131" s="808">
        <v>52.4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511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512</v>
      </c>
      <c r="W132" s="818"/>
      <c r="X132" s="818"/>
      <c r="Y132" s="818"/>
      <c r="Z132" s="819"/>
      <c r="AA132" s="820">
        <v>8.6699042740000003</v>
      </c>
      <c r="AB132" s="821"/>
      <c r="AC132" s="821"/>
      <c r="AD132" s="821"/>
      <c r="AE132" s="822"/>
      <c r="AF132" s="823">
        <v>9.8506599309999991</v>
      </c>
      <c r="AG132" s="821"/>
      <c r="AH132" s="821"/>
      <c r="AI132" s="821"/>
      <c r="AJ132" s="822"/>
      <c r="AK132" s="823">
        <v>9.6444607080000004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513</v>
      </c>
      <c r="W133" s="797"/>
      <c r="X133" s="797"/>
      <c r="Y133" s="797"/>
      <c r="Z133" s="798"/>
      <c r="AA133" s="799">
        <v>9.1999999999999993</v>
      </c>
      <c r="AB133" s="800"/>
      <c r="AC133" s="800"/>
      <c r="AD133" s="800"/>
      <c r="AE133" s="801"/>
      <c r="AF133" s="799">
        <v>9.3000000000000007</v>
      </c>
      <c r="AG133" s="800"/>
      <c r="AH133" s="800"/>
      <c r="AI133" s="800"/>
      <c r="AJ133" s="801"/>
      <c r="AK133" s="799">
        <v>9.3000000000000007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Bdfdge8ZkPTG7xkLxN+tV19nLAmp0S6C1KXUaLeCgjiD5agC/d7PitpVxM7RDZbRYH7L2EQ6+1XT9ZFTp8SFng==" saltValue="HdNy3lODeVjAHpWfGyraO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sloqrNuIrFBX9D88vSRqoTztq+C401eO/buOyVHhwhbPvzuiykDJwuGKtswS0+SdNPV6yNaenUuzSL0Ju1BGA==" saltValue="XCPZoaVI9aRffU0a5o1p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npuLlfEMfTcJvbMuF62a9yNU/uPK3mdJAQNqK/ZWCZ5d9O4R/QJ9+DXsQOjmLeL5UAb5EPRrit91lykSwOJg==" saltValue="3YhatZvrsG1qhAD+cfR9G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517</v>
      </c>
      <c r="AP7" s="303"/>
      <c r="AQ7" s="304" t="s">
        <v>518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519</v>
      </c>
      <c r="AQ8" s="310" t="s">
        <v>520</v>
      </c>
      <c r="AR8" s="311" t="s">
        <v>521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522</v>
      </c>
      <c r="AL9" s="1227"/>
      <c r="AM9" s="1227"/>
      <c r="AN9" s="1228"/>
      <c r="AO9" s="312">
        <v>1614783</v>
      </c>
      <c r="AP9" s="312">
        <v>126047</v>
      </c>
      <c r="AQ9" s="313">
        <v>95202</v>
      </c>
      <c r="AR9" s="314">
        <v>32.4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523</v>
      </c>
      <c r="AL10" s="1227"/>
      <c r="AM10" s="1227"/>
      <c r="AN10" s="1228"/>
      <c r="AO10" s="315">
        <v>116580</v>
      </c>
      <c r="AP10" s="315">
        <v>9100</v>
      </c>
      <c r="AQ10" s="316">
        <v>11297</v>
      </c>
      <c r="AR10" s="317">
        <v>-19.399999999999999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524</v>
      </c>
      <c r="AL11" s="1227"/>
      <c r="AM11" s="1227"/>
      <c r="AN11" s="1228"/>
      <c r="AO11" s="315">
        <v>295281</v>
      </c>
      <c r="AP11" s="315">
        <v>23049</v>
      </c>
      <c r="AQ11" s="316">
        <v>19595</v>
      </c>
      <c r="AR11" s="317">
        <v>17.600000000000001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525</v>
      </c>
      <c r="AL12" s="1227"/>
      <c r="AM12" s="1227"/>
      <c r="AN12" s="1228"/>
      <c r="AO12" s="315">
        <v>140612</v>
      </c>
      <c r="AP12" s="315">
        <v>10976</v>
      </c>
      <c r="AQ12" s="316">
        <v>2177</v>
      </c>
      <c r="AR12" s="317">
        <v>404.2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526</v>
      </c>
      <c r="AL13" s="1227"/>
      <c r="AM13" s="1227"/>
      <c r="AN13" s="1228"/>
      <c r="AO13" s="315" t="s">
        <v>527</v>
      </c>
      <c r="AP13" s="315" t="s">
        <v>527</v>
      </c>
      <c r="AQ13" s="316" t="s">
        <v>527</v>
      </c>
      <c r="AR13" s="317" t="s">
        <v>527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528</v>
      </c>
      <c r="AL14" s="1227"/>
      <c r="AM14" s="1227"/>
      <c r="AN14" s="1228"/>
      <c r="AO14" s="315">
        <v>75403</v>
      </c>
      <c r="AP14" s="315">
        <v>5886</v>
      </c>
      <c r="AQ14" s="316">
        <v>4873</v>
      </c>
      <c r="AR14" s="317">
        <v>20.8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529</v>
      </c>
      <c r="AL15" s="1227"/>
      <c r="AM15" s="1227"/>
      <c r="AN15" s="1228"/>
      <c r="AO15" s="315">
        <v>30513</v>
      </c>
      <c r="AP15" s="315">
        <v>2382</v>
      </c>
      <c r="AQ15" s="316">
        <v>2420</v>
      </c>
      <c r="AR15" s="317">
        <v>-1.6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530</v>
      </c>
      <c r="AL16" s="1230"/>
      <c r="AM16" s="1230"/>
      <c r="AN16" s="1231"/>
      <c r="AO16" s="315">
        <v>-172317</v>
      </c>
      <c r="AP16" s="315">
        <v>-13451</v>
      </c>
      <c r="AQ16" s="316">
        <v>-9543</v>
      </c>
      <c r="AR16" s="317">
        <v>41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2100855</v>
      </c>
      <c r="AP17" s="315">
        <v>163988</v>
      </c>
      <c r="AQ17" s="316">
        <v>126021</v>
      </c>
      <c r="AR17" s="317">
        <v>30.1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532</v>
      </c>
      <c r="AP20" s="323" t="s">
        <v>533</v>
      </c>
      <c r="AQ20" s="324" t="s">
        <v>534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535</v>
      </c>
      <c r="AL21" s="1224"/>
      <c r="AM21" s="1224"/>
      <c r="AN21" s="1225"/>
      <c r="AO21" s="327">
        <v>16.309999999999999</v>
      </c>
      <c r="AP21" s="328">
        <v>11.29</v>
      </c>
      <c r="AQ21" s="329">
        <v>5.0199999999999996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536</v>
      </c>
      <c r="AL22" s="1224"/>
      <c r="AM22" s="1224"/>
      <c r="AN22" s="1225"/>
      <c r="AO22" s="332">
        <v>92.3</v>
      </c>
      <c r="AP22" s="333">
        <v>95.5</v>
      </c>
      <c r="AQ22" s="334">
        <v>-3.2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517</v>
      </c>
      <c r="AP30" s="303"/>
      <c r="AQ30" s="304" t="s">
        <v>518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519</v>
      </c>
      <c r="AQ31" s="310" t="s">
        <v>520</v>
      </c>
      <c r="AR31" s="311" t="s">
        <v>521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540</v>
      </c>
      <c r="AL32" s="1215"/>
      <c r="AM32" s="1215"/>
      <c r="AN32" s="1216"/>
      <c r="AO32" s="342">
        <v>1106529</v>
      </c>
      <c r="AP32" s="342">
        <v>86373</v>
      </c>
      <c r="AQ32" s="343">
        <v>80565</v>
      </c>
      <c r="AR32" s="344">
        <v>7.2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541</v>
      </c>
      <c r="AL33" s="1215"/>
      <c r="AM33" s="1215"/>
      <c r="AN33" s="1216"/>
      <c r="AO33" s="342" t="s">
        <v>527</v>
      </c>
      <c r="AP33" s="342" t="s">
        <v>527</v>
      </c>
      <c r="AQ33" s="343" t="s">
        <v>527</v>
      </c>
      <c r="AR33" s="344" t="s">
        <v>527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542</v>
      </c>
      <c r="AL34" s="1215"/>
      <c r="AM34" s="1215"/>
      <c r="AN34" s="1216"/>
      <c r="AO34" s="342" t="s">
        <v>527</v>
      </c>
      <c r="AP34" s="342" t="s">
        <v>527</v>
      </c>
      <c r="AQ34" s="343" t="s">
        <v>527</v>
      </c>
      <c r="AR34" s="344" t="s">
        <v>527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543</v>
      </c>
      <c r="AL35" s="1215"/>
      <c r="AM35" s="1215"/>
      <c r="AN35" s="1216"/>
      <c r="AO35" s="342">
        <v>404866</v>
      </c>
      <c r="AP35" s="342">
        <v>31603</v>
      </c>
      <c r="AQ35" s="343">
        <v>27422</v>
      </c>
      <c r="AR35" s="344">
        <v>15.2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544</v>
      </c>
      <c r="AL36" s="1215"/>
      <c r="AM36" s="1215"/>
      <c r="AN36" s="1216"/>
      <c r="AO36" s="342">
        <v>70373</v>
      </c>
      <c r="AP36" s="342">
        <v>5493</v>
      </c>
      <c r="AQ36" s="343">
        <v>3182</v>
      </c>
      <c r="AR36" s="344">
        <v>72.599999999999994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545</v>
      </c>
      <c r="AL37" s="1215"/>
      <c r="AM37" s="1215"/>
      <c r="AN37" s="1216"/>
      <c r="AO37" s="342" t="s">
        <v>527</v>
      </c>
      <c r="AP37" s="342" t="s">
        <v>527</v>
      </c>
      <c r="AQ37" s="343">
        <v>1220</v>
      </c>
      <c r="AR37" s="344" t="s">
        <v>527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546</v>
      </c>
      <c r="AL38" s="1218"/>
      <c r="AM38" s="1218"/>
      <c r="AN38" s="1219"/>
      <c r="AO38" s="345" t="s">
        <v>527</v>
      </c>
      <c r="AP38" s="345" t="s">
        <v>527</v>
      </c>
      <c r="AQ38" s="346">
        <v>15</v>
      </c>
      <c r="AR38" s="334" t="s">
        <v>527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547</v>
      </c>
      <c r="AL39" s="1218"/>
      <c r="AM39" s="1218"/>
      <c r="AN39" s="1219"/>
      <c r="AO39" s="342">
        <v>-21983</v>
      </c>
      <c r="AP39" s="342">
        <v>-1716</v>
      </c>
      <c r="AQ39" s="343">
        <v>-3624</v>
      </c>
      <c r="AR39" s="344">
        <v>-52.6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548</v>
      </c>
      <c r="AL40" s="1215"/>
      <c r="AM40" s="1215"/>
      <c r="AN40" s="1216"/>
      <c r="AO40" s="342">
        <v>-1105398</v>
      </c>
      <c r="AP40" s="342">
        <v>-86285</v>
      </c>
      <c r="AQ40" s="343">
        <v>-76316</v>
      </c>
      <c r="AR40" s="344">
        <v>13.1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305</v>
      </c>
      <c r="AL41" s="1221"/>
      <c r="AM41" s="1221"/>
      <c r="AN41" s="1222"/>
      <c r="AO41" s="342">
        <v>454387</v>
      </c>
      <c r="AP41" s="342">
        <v>35469</v>
      </c>
      <c r="AQ41" s="343">
        <v>32463</v>
      </c>
      <c r="AR41" s="344">
        <v>9.3000000000000007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517</v>
      </c>
      <c r="AN49" s="1209" t="s">
        <v>552</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553</v>
      </c>
      <c r="AO50" s="359" t="s">
        <v>554</v>
      </c>
      <c r="AP50" s="360" t="s">
        <v>555</v>
      </c>
      <c r="AQ50" s="361" t="s">
        <v>556</v>
      </c>
      <c r="AR50" s="362" t="s">
        <v>557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558</v>
      </c>
      <c r="AL51" s="355"/>
      <c r="AM51" s="363">
        <v>1439052</v>
      </c>
      <c r="AN51" s="364">
        <v>100661</v>
      </c>
      <c r="AO51" s="365">
        <v>-17.899999999999999</v>
      </c>
      <c r="AP51" s="366">
        <v>132212</v>
      </c>
      <c r="AQ51" s="367">
        <v>-3.2</v>
      </c>
      <c r="AR51" s="368">
        <v>-14.7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559</v>
      </c>
      <c r="AM52" s="371">
        <v>911535</v>
      </c>
      <c r="AN52" s="372">
        <v>63762</v>
      </c>
      <c r="AO52" s="373">
        <v>-20.9</v>
      </c>
      <c r="AP52" s="374">
        <v>67114</v>
      </c>
      <c r="AQ52" s="375">
        <v>12.5</v>
      </c>
      <c r="AR52" s="376">
        <v>-33.4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560</v>
      </c>
      <c r="AL53" s="355"/>
      <c r="AM53" s="363">
        <v>957079</v>
      </c>
      <c r="AN53" s="364">
        <v>68780</v>
      </c>
      <c r="AO53" s="365">
        <v>-31.7</v>
      </c>
      <c r="AP53" s="366">
        <v>93741</v>
      </c>
      <c r="AQ53" s="367">
        <v>-29.1</v>
      </c>
      <c r="AR53" s="368">
        <v>-2.6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559</v>
      </c>
      <c r="AM54" s="371">
        <v>626513</v>
      </c>
      <c r="AN54" s="372">
        <v>45024</v>
      </c>
      <c r="AO54" s="373">
        <v>-29.4</v>
      </c>
      <c r="AP54" s="374">
        <v>46285</v>
      </c>
      <c r="AQ54" s="375">
        <v>-31</v>
      </c>
      <c r="AR54" s="376">
        <v>1.6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561</v>
      </c>
      <c r="AL55" s="355"/>
      <c r="AM55" s="363">
        <v>1902196</v>
      </c>
      <c r="AN55" s="364">
        <v>140685</v>
      </c>
      <c r="AO55" s="365">
        <v>104.5</v>
      </c>
      <c r="AP55" s="366">
        <v>107537</v>
      </c>
      <c r="AQ55" s="367">
        <v>14.7</v>
      </c>
      <c r="AR55" s="368">
        <v>89.8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559</v>
      </c>
      <c r="AM56" s="371">
        <v>920752</v>
      </c>
      <c r="AN56" s="372">
        <v>68098</v>
      </c>
      <c r="AO56" s="373">
        <v>51.2</v>
      </c>
      <c r="AP56" s="374">
        <v>57923</v>
      </c>
      <c r="AQ56" s="375">
        <v>25.1</v>
      </c>
      <c r="AR56" s="376">
        <v>26.1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562</v>
      </c>
      <c r="AL57" s="355"/>
      <c r="AM57" s="363">
        <v>1661509</v>
      </c>
      <c r="AN57" s="364">
        <v>126168</v>
      </c>
      <c r="AO57" s="365">
        <v>-10.3</v>
      </c>
      <c r="AP57" s="366">
        <v>113913</v>
      </c>
      <c r="AQ57" s="367">
        <v>5.9</v>
      </c>
      <c r="AR57" s="368">
        <v>-16.2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559</v>
      </c>
      <c r="AM58" s="371">
        <v>1103127</v>
      </c>
      <c r="AN58" s="372">
        <v>83767</v>
      </c>
      <c r="AO58" s="373">
        <v>23</v>
      </c>
      <c r="AP58" s="374">
        <v>53160</v>
      </c>
      <c r="AQ58" s="375">
        <v>-8.1999999999999993</v>
      </c>
      <c r="AR58" s="376">
        <v>31.2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563</v>
      </c>
      <c r="AL59" s="355"/>
      <c r="AM59" s="363">
        <v>1255768</v>
      </c>
      <c r="AN59" s="364">
        <v>98023</v>
      </c>
      <c r="AO59" s="365">
        <v>-22.3</v>
      </c>
      <c r="AP59" s="366">
        <v>115050</v>
      </c>
      <c r="AQ59" s="367">
        <v>1</v>
      </c>
      <c r="AR59" s="368">
        <v>-23.3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559</v>
      </c>
      <c r="AM60" s="371">
        <v>698805</v>
      </c>
      <c r="AN60" s="372">
        <v>54547</v>
      </c>
      <c r="AO60" s="373">
        <v>-34.9</v>
      </c>
      <c r="AP60" s="374">
        <v>53792</v>
      </c>
      <c r="AQ60" s="375">
        <v>1.2</v>
      </c>
      <c r="AR60" s="376">
        <v>-36.1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564</v>
      </c>
      <c r="AL61" s="377"/>
      <c r="AM61" s="378">
        <v>1443121</v>
      </c>
      <c r="AN61" s="379">
        <v>106863</v>
      </c>
      <c r="AO61" s="380">
        <v>4.5</v>
      </c>
      <c r="AP61" s="381">
        <v>112491</v>
      </c>
      <c r="AQ61" s="382">
        <v>-2.1</v>
      </c>
      <c r="AR61" s="368">
        <v>6.6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559</v>
      </c>
      <c r="AM62" s="371">
        <v>852146</v>
      </c>
      <c r="AN62" s="372">
        <v>63040</v>
      </c>
      <c r="AO62" s="373">
        <v>-2.2000000000000002</v>
      </c>
      <c r="AP62" s="374">
        <v>55655</v>
      </c>
      <c r="AQ62" s="375">
        <v>-0.1</v>
      </c>
      <c r="AR62" s="376">
        <v>-2.1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SYIDOtoBJ7QcHHj8PoHeEeEoxhIksTuQ4sUeMo3WYHxP6mq+ZV7WdUrHSRWJL9Dl8jPH5rSFyiiSpiFJjgOig==" saltValue="Zj4onuvLy20vdk7mGr1xl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ZLI0uLBO6QMjSgYy25ICBXSkVZq1cw/iO0AaVpkjDfzt7rPUFvnfBV8jM3QJJE/vS+Hy+KxRDdk0EkTQNy8Ug==" saltValue="njduh6NPYII3TMzlkwlZ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82" zoomScale="80" zoomScaleNormal="8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5hcq3XGaOHqA+h42teEdWlJoI9Za0Fms1die5jZPyYOPyiRI20Hnar7+LYICORQ0mPvTeSvvP83x2YRKIuBZQ==" saltValue="PgqPsip/d0EH5frJf1yA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B16"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2" t="s">
        <v>3</v>
      </c>
      <c r="D47" s="1232"/>
      <c r="E47" s="1233"/>
      <c r="F47" s="11">
        <v>32.92</v>
      </c>
      <c r="G47" s="12">
        <v>32.72</v>
      </c>
      <c r="H47" s="12">
        <v>35.86</v>
      </c>
      <c r="I47" s="12">
        <v>36.549999999999997</v>
      </c>
      <c r="J47" s="13">
        <v>29.73</v>
      </c>
    </row>
    <row r="48" spans="2:10" ht="57.75" customHeight="1" x14ac:dyDescent="0.15">
      <c r="B48" s="14"/>
      <c r="C48" s="1234" t="s">
        <v>4</v>
      </c>
      <c r="D48" s="1234"/>
      <c r="E48" s="1235"/>
      <c r="F48" s="15">
        <v>5.13</v>
      </c>
      <c r="G48" s="16">
        <v>5.42</v>
      </c>
      <c r="H48" s="16">
        <v>3.53</v>
      </c>
      <c r="I48" s="16">
        <v>2.23</v>
      </c>
      <c r="J48" s="17">
        <v>2.91</v>
      </c>
    </row>
    <row r="49" spans="2:10" ht="57.75" customHeight="1" thickBot="1" x14ac:dyDescent="0.2">
      <c r="B49" s="18"/>
      <c r="C49" s="1236" t="s">
        <v>5</v>
      </c>
      <c r="D49" s="1236"/>
      <c r="E49" s="1237"/>
      <c r="F49" s="19">
        <v>1.83</v>
      </c>
      <c r="G49" s="20">
        <v>0.86</v>
      </c>
      <c r="H49" s="20">
        <v>0.05</v>
      </c>
      <c r="I49" s="20" t="s">
        <v>573</v>
      </c>
      <c r="J49" s="21" t="s">
        <v>574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EqLSOgzHKe/hmiWdlk8wb1CX4tzThY91jU3u4T6EJqKz9c4R/ETI1SdAv81+u9nwCnbUWXF8dWyEKWFTkoyFQ==" saltValue="WC0mAML9omObd0qs/rh1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2020-03-09T07:26:29Z</cp:lastPrinted>
  <dcterms:created xsi:type="dcterms:W3CDTF">2020-02-10T04:31:25Z</dcterms:created>
  <dcterms:modified xsi:type="dcterms:W3CDTF">2020-09-07T04:04:44Z</dcterms:modified>
  <cp:category/>
</cp:coreProperties>
</file>